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defaultThemeVersion="166925"/>
  <mc:AlternateContent xmlns:mc="http://schemas.openxmlformats.org/markup-compatibility/2006">
    <mc:Choice Requires="x15">
      <x15ac:absPath xmlns:x15ac="http://schemas.microsoft.com/office/spreadsheetml/2010/11/ac" url="C:\Users\User\Desktop\Excel School Grading System\"/>
    </mc:Choice>
  </mc:AlternateContent>
  <xr:revisionPtr revIDLastSave="0" documentId="13_ncr:1_{9978D973-2A90-4DFD-9692-323AC23A3DB9}" xr6:coauthVersionLast="47" xr6:coauthVersionMax="47" xr10:uidLastSave="{00000000-0000-0000-0000-000000000000}"/>
  <bookViews>
    <workbookView xWindow="-108" yWindow="-108" windowWidth="23256" windowHeight="13896" tabRatio="781" activeTab="6" xr2:uid="{15A32964-B140-4356-A880-2CD16DBE4293}"/>
  </bookViews>
  <sheets>
    <sheet name="KRAFTXL" sheetId="42" r:id="rId1"/>
    <sheet name="KXL Guide" sheetId="43" r:id="rId2"/>
    <sheet name="Start" sheetId="40" r:id="rId3"/>
    <sheet name="Term 1 Summary Sheet" sheetId="33" r:id="rId4"/>
    <sheet name="Term 2 Summary Sheet" sheetId="38" r:id="rId5"/>
    <sheet name="Term 3 Summary Sheet" sheetId="39" r:id="rId6"/>
    <sheet name="Report Card" sheetId="3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3" hidden="1">'Term 1 Summary Sheet'!$AM$3:$AP$3</definedName>
    <definedName name="_xlnm._FilterDatabase" localSheetId="4" hidden="1">'Term 2 Summary Sheet'!$AQ$2:$AS$104</definedName>
    <definedName name="_xlnm._FilterDatabase" localSheetId="5" hidden="1">'Term 3 Summary Sheet'!$A$2:$AS$2</definedName>
    <definedName name="_xlnm.Print_Area" localSheetId="6">'Report Card'!$A$2:$F$34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7" l="1"/>
  <c r="C104" i="33"/>
  <c r="C103" i="33"/>
  <c r="C102" i="33"/>
  <c r="C101" i="33"/>
  <c r="C100" i="33"/>
  <c r="C99" i="33"/>
  <c r="C98" i="33"/>
  <c r="C97" i="33"/>
  <c r="C96" i="33"/>
  <c r="C95" i="33"/>
  <c r="C94" i="33"/>
  <c r="C93" i="33"/>
  <c r="C92" i="33"/>
  <c r="C91" i="33"/>
  <c r="C90" i="33"/>
  <c r="C89" i="33"/>
  <c r="C88" i="33"/>
  <c r="C87" i="33"/>
  <c r="C86" i="33"/>
  <c r="C85" i="33"/>
  <c r="C84" i="33"/>
  <c r="C83" i="33"/>
  <c r="C82" i="33"/>
  <c r="C81" i="33"/>
  <c r="C80" i="33"/>
  <c r="C79" i="33"/>
  <c r="C78" i="33"/>
  <c r="C77" i="33"/>
  <c r="C76" i="33"/>
  <c r="C75" i="33"/>
  <c r="C74" i="33"/>
  <c r="C73" i="33"/>
  <c r="C72" i="33"/>
  <c r="C71" i="33"/>
  <c r="C70" i="33"/>
  <c r="C69" i="33"/>
  <c r="C68" i="33"/>
  <c r="C67" i="33"/>
  <c r="C66" i="33"/>
  <c r="C65" i="33"/>
  <c r="C64" i="33"/>
  <c r="C63" i="33"/>
  <c r="C62" i="33"/>
  <c r="C61" i="33"/>
  <c r="C60" i="33"/>
  <c r="C59" i="33"/>
  <c r="C58" i="33"/>
  <c r="C57" i="33"/>
  <c r="C56" i="33"/>
  <c r="C55" i="33"/>
  <c r="C54" i="33"/>
  <c r="C53" i="33"/>
  <c r="C52" i="33"/>
  <c r="C51" i="33"/>
  <c r="C50" i="33"/>
  <c r="C49" i="33"/>
  <c r="C48" i="33"/>
  <c r="C47" i="33"/>
  <c r="C46" i="33"/>
  <c r="C45" i="33"/>
  <c r="C44" i="33"/>
  <c r="C43" i="33"/>
  <c r="C42" i="33"/>
  <c r="C41" i="33"/>
  <c r="C40" i="33"/>
  <c r="C39" i="33"/>
  <c r="C38" i="33"/>
  <c r="C37" i="33"/>
  <c r="C36" i="33"/>
  <c r="C35" i="33"/>
  <c r="C34" i="33"/>
  <c r="C33" i="33"/>
  <c r="C32" i="33"/>
  <c r="C31" i="33"/>
  <c r="C30" i="33"/>
  <c r="C29" i="33"/>
  <c r="C28" i="33"/>
  <c r="C27" i="33"/>
  <c r="C26" i="33"/>
  <c r="C25" i="33"/>
  <c r="C24" i="33"/>
  <c r="C23" i="33"/>
  <c r="C22" i="33"/>
  <c r="C21" i="33"/>
  <c r="C20" i="33"/>
  <c r="C19" i="33"/>
  <c r="C18" i="33"/>
  <c r="C17" i="33"/>
  <c r="C16" i="33"/>
  <c r="C15" i="33"/>
  <c r="C14" i="33"/>
  <c r="C13" i="33"/>
  <c r="C12" i="33"/>
  <c r="C11" i="33"/>
  <c r="C10" i="33"/>
  <c r="C9" i="33"/>
  <c r="C8" i="33"/>
  <c r="C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B4" i="37"/>
  <c r="B7" i="37"/>
  <c r="F21" i="37" s="1"/>
  <c r="B21" i="37"/>
  <c r="B23" i="37"/>
  <c r="F22" i="37"/>
  <c r="B22" i="37"/>
  <c r="B6" i="37"/>
  <c r="AN104" i="39"/>
  <c r="AJ104" i="39"/>
  <c r="AF104" i="39"/>
  <c r="AB104" i="39"/>
  <c r="X104" i="39"/>
  <c r="T104" i="39"/>
  <c r="P104" i="39"/>
  <c r="L104" i="39"/>
  <c r="H104" i="39"/>
  <c r="D104" i="39"/>
  <c r="AN103" i="39"/>
  <c r="AJ103" i="39"/>
  <c r="AF103" i="39"/>
  <c r="AB103" i="39"/>
  <c r="X103" i="39"/>
  <c r="T103" i="39"/>
  <c r="P103" i="39"/>
  <c r="L103" i="39"/>
  <c r="H103" i="39"/>
  <c r="D103" i="39"/>
  <c r="AN102" i="39"/>
  <c r="AJ102" i="39"/>
  <c r="AF102" i="39"/>
  <c r="AB102" i="39"/>
  <c r="X102" i="39"/>
  <c r="T102" i="39"/>
  <c r="P102" i="39"/>
  <c r="L102" i="39"/>
  <c r="H102" i="39"/>
  <c r="D102" i="39"/>
  <c r="AN101" i="39"/>
  <c r="AJ101" i="39"/>
  <c r="AF101" i="39"/>
  <c r="AB101" i="39"/>
  <c r="X101" i="39"/>
  <c r="T101" i="39"/>
  <c r="P101" i="39"/>
  <c r="L101" i="39"/>
  <c r="H101" i="39"/>
  <c r="D101" i="39"/>
  <c r="AN100" i="39"/>
  <c r="AJ100" i="39"/>
  <c r="AF100" i="39"/>
  <c r="AB100" i="39"/>
  <c r="X100" i="39"/>
  <c r="T100" i="39"/>
  <c r="P100" i="39"/>
  <c r="L100" i="39"/>
  <c r="H100" i="39"/>
  <c r="D100" i="39"/>
  <c r="AN99" i="39"/>
  <c r="AJ99" i="39"/>
  <c r="AF99" i="39"/>
  <c r="AB99" i="39"/>
  <c r="X99" i="39"/>
  <c r="T99" i="39"/>
  <c r="P99" i="39"/>
  <c r="L99" i="39"/>
  <c r="H99" i="39"/>
  <c r="D99" i="39"/>
  <c r="AN98" i="39"/>
  <c r="AJ98" i="39"/>
  <c r="AF98" i="39"/>
  <c r="AB98" i="39"/>
  <c r="X98" i="39"/>
  <c r="T98" i="39"/>
  <c r="P98" i="39"/>
  <c r="L98" i="39"/>
  <c r="H98" i="39"/>
  <c r="D98" i="39"/>
  <c r="AN97" i="39"/>
  <c r="AJ97" i="39"/>
  <c r="AF97" i="39"/>
  <c r="AB97" i="39"/>
  <c r="X97" i="39"/>
  <c r="T97" i="39"/>
  <c r="P97" i="39"/>
  <c r="L97" i="39"/>
  <c r="H97" i="39"/>
  <c r="D97" i="39"/>
  <c r="AN96" i="39"/>
  <c r="AJ96" i="39"/>
  <c r="AF96" i="39"/>
  <c r="AB96" i="39"/>
  <c r="X96" i="39"/>
  <c r="T96" i="39"/>
  <c r="P96" i="39"/>
  <c r="L96" i="39"/>
  <c r="H96" i="39"/>
  <c r="D96" i="39"/>
  <c r="AN95" i="39"/>
  <c r="AJ95" i="39"/>
  <c r="AF95" i="39"/>
  <c r="AB95" i="39"/>
  <c r="X95" i="39"/>
  <c r="T95" i="39"/>
  <c r="P95" i="39"/>
  <c r="L95" i="39"/>
  <c r="H95" i="39"/>
  <c r="D95" i="39"/>
  <c r="AN94" i="39"/>
  <c r="AJ94" i="39"/>
  <c r="AF94" i="39"/>
  <c r="AB94" i="39"/>
  <c r="X94" i="39"/>
  <c r="T94" i="39"/>
  <c r="P94" i="39"/>
  <c r="L94" i="39"/>
  <c r="H94" i="39"/>
  <c r="D94" i="39"/>
  <c r="AN93" i="39"/>
  <c r="AJ93" i="39"/>
  <c r="AF93" i="39"/>
  <c r="AB93" i="39"/>
  <c r="X93" i="39"/>
  <c r="T93" i="39"/>
  <c r="P93" i="39"/>
  <c r="L93" i="39"/>
  <c r="H93" i="39"/>
  <c r="D93" i="39"/>
  <c r="AN92" i="39"/>
  <c r="AJ92" i="39"/>
  <c r="AF92" i="39"/>
  <c r="AB92" i="39"/>
  <c r="X92" i="39"/>
  <c r="T92" i="39"/>
  <c r="P92" i="39"/>
  <c r="L92" i="39"/>
  <c r="H92" i="39"/>
  <c r="D92" i="39"/>
  <c r="AN91" i="39"/>
  <c r="AJ91" i="39"/>
  <c r="AF91" i="39"/>
  <c r="AB91" i="39"/>
  <c r="X91" i="39"/>
  <c r="T91" i="39"/>
  <c r="P91" i="39"/>
  <c r="L91" i="39"/>
  <c r="H91" i="39"/>
  <c r="D91" i="39"/>
  <c r="AN90" i="39"/>
  <c r="AJ90" i="39"/>
  <c r="AF90" i="39"/>
  <c r="AB90" i="39"/>
  <c r="X90" i="39"/>
  <c r="T90" i="39"/>
  <c r="P90" i="39"/>
  <c r="L90" i="39"/>
  <c r="H90" i="39"/>
  <c r="D90" i="39"/>
  <c r="AN89" i="39"/>
  <c r="AJ89" i="39"/>
  <c r="AF89" i="39"/>
  <c r="AB89" i="39"/>
  <c r="X89" i="39"/>
  <c r="T89" i="39"/>
  <c r="P89" i="39"/>
  <c r="L89" i="39"/>
  <c r="H89" i="39"/>
  <c r="D89" i="39"/>
  <c r="AN88" i="39"/>
  <c r="AJ88" i="39"/>
  <c r="AF88" i="39"/>
  <c r="AB88" i="39"/>
  <c r="X88" i="39"/>
  <c r="T88" i="39"/>
  <c r="P88" i="39"/>
  <c r="L88" i="39"/>
  <c r="H88" i="39"/>
  <c r="D88" i="39"/>
  <c r="AN87" i="39"/>
  <c r="AJ87" i="39"/>
  <c r="AF87" i="39"/>
  <c r="AB87" i="39"/>
  <c r="X87" i="39"/>
  <c r="T87" i="39"/>
  <c r="P87" i="39"/>
  <c r="L87" i="39"/>
  <c r="H87" i="39"/>
  <c r="D87" i="39"/>
  <c r="AN86" i="39"/>
  <c r="AJ86" i="39"/>
  <c r="AF86" i="39"/>
  <c r="AB86" i="39"/>
  <c r="X86" i="39"/>
  <c r="T86" i="39"/>
  <c r="P86" i="39"/>
  <c r="L86" i="39"/>
  <c r="H86" i="39"/>
  <c r="D86" i="39"/>
  <c r="AN85" i="39"/>
  <c r="AJ85" i="39"/>
  <c r="AF85" i="39"/>
  <c r="AB85" i="39"/>
  <c r="X85" i="39"/>
  <c r="T85" i="39"/>
  <c r="P85" i="39"/>
  <c r="L85" i="39"/>
  <c r="H85" i="39"/>
  <c r="D85" i="39"/>
  <c r="AN84" i="39"/>
  <c r="AJ84" i="39"/>
  <c r="AF84" i="39"/>
  <c r="AB84" i="39"/>
  <c r="X84" i="39"/>
  <c r="T84" i="39"/>
  <c r="P84" i="39"/>
  <c r="L84" i="39"/>
  <c r="H84" i="39"/>
  <c r="D84" i="39"/>
  <c r="AN83" i="39"/>
  <c r="AJ83" i="39"/>
  <c r="AF83" i="39"/>
  <c r="AB83" i="39"/>
  <c r="X83" i="39"/>
  <c r="T83" i="39"/>
  <c r="P83" i="39"/>
  <c r="L83" i="39"/>
  <c r="H83" i="39"/>
  <c r="D83" i="39"/>
  <c r="AN82" i="39"/>
  <c r="AJ82" i="39"/>
  <c r="AF82" i="39"/>
  <c r="AB82" i="39"/>
  <c r="X82" i="39"/>
  <c r="T82" i="39"/>
  <c r="P82" i="39"/>
  <c r="L82" i="39"/>
  <c r="H82" i="39"/>
  <c r="D82" i="39"/>
  <c r="AN81" i="39"/>
  <c r="AJ81" i="39"/>
  <c r="AF81" i="39"/>
  <c r="AB81" i="39"/>
  <c r="X81" i="39"/>
  <c r="T81" i="39"/>
  <c r="P81" i="39"/>
  <c r="L81" i="39"/>
  <c r="H81" i="39"/>
  <c r="D81" i="39"/>
  <c r="AN80" i="39"/>
  <c r="AJ80" i="39"/>
  <c r="AF80" i="39"/>
  <c r="AB80" i="39"/>
  <c r="X80" i="39"/>
  <c r="T80" i="39"/>
  <c r="P80" i="39"/>
  <c r="L80" i="39"/>
  <c r="H80" i="39"/>
  <c r="D80" i="39"/>
  <c r="AN79" i="39"/>
  <c r="AJ79" i="39"/>
  <c r="AF79" i="39"/>
  <c r="AB79" i="39"/>
  <c r="X79" i="39"/>
  <c r="T79" i="39"/>
  <c r="P79" i="39"/>
  <c r="L79" i="39"/>
  <c r="H79" i="39"/>
  <c r="D79" i="39"/>
  <c r="AN78" i="39"/>
  <c r="AJ78" i="39"/>
  <c r="AF78" i="39"/>
  <c r="AB78" i="39"/>
  <c r="X78" i="39"/>
  <c r="T78" i="39"/>
  <c r="P78" i="39"/>
  <c r="L78" i="39"/>
  <c r="H78" i="39"/>
  <c r="D78" i="39"/>
  <c r="AN77" i="39"/>
  <c r="AJ77" i="39"/>
  <c r="AF77" i="39"/>
  <c r="AB77" i="39"/>
  <c r="X77" i="39"/>
  <c r="T77" i="39"/>
  <c r="P77" i="39"/>
  <c r="L77" i="39"/>
  <c r="H77" i="39"/>
  <c r="D77" i="39"/>
  <c r="AN76" i="39"/>
  <c r="AJ76" i="39"/>
  <c r="AF76" i="39"/>
  <c r="AB76" i="39"/>
  <c r="X76" i="39"/>
  <c r="T76" i="39"/>
  <c r="P76" i="39"/>
  <c r="L76" i="39"/>
  <c r="H76" i="39"/>
  <c r="D76" i="39"/>
  <c r="AN75" i="39"/>
  <c r="AJ75" i="39"/>
  <c r="AF75" i="39"/>
  <c r="AB75" i="39"/>
  <c r="X75" i="39"/>
  <c r="T75" i="39"/>
  <c r="P75" i="39"/>
  <c r="L75" i="39"/>
  <c r="H75" i="39"/>
  <c r="D75" i="39"/>
  <c r="AN74" i="39"/>
  <c r="AJ74" i="39"/>
  <c r="AF74" i="39"/>
  <c r="AB74" i="39"/>
  <c r="X74" i="39"/>
  <c r="T74" i="39"/>
  <c r="P74" i="39"/>
  <c r="L74" i="39"/>
  <c r="H74" i="39"/>
  <c r="D74" i="39"/>
  <c r="AN73" i="39"/>
  <c r="AJ73" i="39"/>
  <c r="AF73" i="39"/>
  <c r="AB73" i="39"/>
  <c r="X73" i="39"/>
  <c r="T73" i="39"/>
  <c r="P73" i="39"/>
  <c r="L73" i="39"/>
  <c r="H73" i="39"/>
  <c r="D73" i="39"/>
  <c r="AN72" i="39"/>
  <c r="AJ72" i="39"/>
  <c r="AF72" i="39"/>
  <c r="AB72" i="39"/>
  <c r="X72" i="39"/>
  <c r="T72" i="39"/>
  <c r="P72" i="39"/>
  <c r="L72" i="39"/>
  <c r="H72" i="39"/>
  <c r="D72" i="39"/>
  <c r="AN71" i="39"/>
  <c r="AJ71" i="39"/>
  <c r="AF71" i="39"/>
  <c r="AB71" i="39"/>
  <c r="X71" i="39"/>
  <c r="T71" i="39"/>
  <c r="P71" i="39"/>
  <c r="L71" i="39"/>
  <c r="H71" i="39"/>
  <c r="D71" i="39"/>
  <c r="AN70" i="39"/>
  <c r="AJ70" i="39"/>
  <c r="AF70" i="39"/>
  <c r="AB70" i="39"/>
  <c r="X70" i="39"/>
  <c r="T70" i="39"/>
  <c r="P70" i="39"/>
  <c r="L70" i="39"/>
  <c r="H70" i="39"/>
  <c r="D70" i="39"/>
  <c r="AN69" i="39"/>
  <c r="AJ69" i="39"/>
  <c r="AF69" i="39"/>
  <c r="AB69" i="39"/>
  <c r="X69" i="39"/>
  <c r="T69" i="39"/>
  <c r="P69" i="39"/>
  <c r="L69" i="39"/>
  <c r="H69" i="39"/>
  <c r="D69" i="39"/>
  <c r="AN68" i="39"/>
  <c r="AJ68" i="39"/>
  <c r="AF68" i="39"/>
  <c r="AB68" i="39"/>
  <c r="X68" i="39"/>
  <c r="T68" i="39"/>
  <c r="P68" i="39"/>
  <c r="L68" i="39"/>
  <c r="H68" i="39"/>
  <c r="D68" i="39"/>
  <c r="AN67" i="39"/>
  <c r="AJ67" i="39"/>
  <c r="AF67" i="39"/>
  <c r="AB67" i="39"/>
  <c r="X67" i="39"/>
  <c r="T67" i="39"/>
  <c r="P67" i="39"/>
  <c r="L67" i="39"/>
  <c r="H67" i="39"/>
  <c r="D67" i="39"/>
  <c r="AN66" i="39"/>
  <c r="AJ66" i="39"/>
  <c r="AF66" i="39"/>
  <c r="AB66" i="39"/>
  <c r="X66" i="39"/>
  <c r="T66" i="39"/>
  <c r="P66" i="39"/>
  <c r="L66" i="39"/>
  <c r="H66" i="39"/>
  <c r="D66" i="39"/>
  <c r="AN65" i="39"/>
  <c r="AJ65" i="39"/>
  <c r="AF65" i="39"/>
  <c r="AB65" i="39"/>
  <c r="X65" i="39"/>
  <c r="T65" i="39"/>
  <c r="P65" i="39"/>
  <c r="L65" i="39"/>
  <c r="H65" i="39"/>
  <c r="D65" i="39"/>
  <c r="AN64" i="39"/>
  <c r="AJ64" i="39"/>
  <c r="AF64" i="39"/>
  <c r="AB64" i="39"/>
  <c r="X64" i="39"/>
  <c r="T64" i="39"/>
  <c r="P64" i="39"/>
  <c r="L64" i="39"/>
  <c r="H64" i="39"/>
  <c r="D64" i="39"/>
  <c r="AN63" i="39"/>
  <c r="AJ63" i="39"/>
  <c r="AF63" i="39"/>
  <c r="AB63" i="39"/>
  <c r="X63" i="39"/>
  <c r="T63" i="39"/>
  <c r="P63" i="39"/>
  <c r="L63" i="39"/>
  <c r="H63" i="39"/>
  <c r="D63" i="39"/>
  <c r="AN62" i="39"/>
  <c r="AJ62" i="39"/>
  <c r="AF62" i="39"/>
  <c r="AB62" i="39"/>
  <c r="X62" i="39"/>
  <c r="T62" i="39"/>
  <c r="P62" i="39"/>
  <c r="L62" i="39"/>
  <c r="H62" i="39"/>
  <c r="D62" i="39"/>
  <c r="AN61" i="39"/>
  <c r="AJ61" i="39"/>
  <c r="AF61" i="39"/>
  <c r="AB61" i="39"/>
  <c r="X61" i="39"/>
  <c r="T61" i="39"/>
  <c r="P61" i="39"/>
  <c r="L61" i="39"/>
  <c r="H61" i="39"/>
  <c r="D61" i="39"/>
  <c r="AN60" i="39"/>
  <c r="AJ60" i="39"/>
  <c r="AF60" i="39"/>
  <c r="AB60" i="39"/>
  <c r="X60" i="39"/>
  <c r="T60" i="39"/>
  <c r="P60" i="39"/>
  <c r="L60" i="39"/>
  <c r="H60" i="39"/>
  <c r="D60" i="39"/>
  <c r="AN59" i="39"/>
  <c r="AJ59" i="39"/>
  <c r="AF59" i="39"/>
  <c r="AB59" i="39"/>
  <c r="X59" i="39"/>
  <c r="T59" i="39"/>
  <c r="P59" i="39"/>
  <c r="L59" i="39"/>
  <c r="H59" i="39"/>
  <c r="D59" i="39"/>
  <c r="AN58" i="39"/>
  <c r="AJ58" i="39"/>
  <c r="AF58" i="39"/>
  <c r="AB58" i="39"/>
  <c r="X58" i="39"/>
  <c r="T58" i="39"/>
  <c r="P58" i="39"/>
  <c r="L58" i="39"/>
  <c r="H58" i="39"/>
  <c r="D58" i="39"/>
  <c r="AN57" i="39"/>
  <c r="AJ57" i="39"/>
  <c r="AF57" i="39"/>
  <c r="AB57" i="39"/>
  <c r="X57" i="39"/>
  <c r="T57" i="39"/>
  <c r="P57" i="39"/>
  <c r="L57" i="39"/>
  <c r="H57" i="39"/>
  <c r="D57" i="39"/>
  <c r="AN56" i="39"/>
  <c r="AJ56" i="39"/>
  <c r="AF56" i="39"/>
  <c r="AB56" i="39"/>
  <c r="X56" i="39"/>
  <c r="T56" i="39"/>
  <c r="P56" i="39"/>
  <c r="L56" i="39"/>
  <c r="H56" i="39"/>
  <c r="D56" i="39"/>
  <c r="AN55" i="39"/>
  <c r="AJ55" i="39"/>
  <c r="AF55" i="39"/>
  <c r="AB55" i="39"/>
  <c r="X55" i="39"/>
  <c r="T55" i="39"/>
  <c r="P55" i="39"/>
  <c r="L55" i="39"/>
  <c r="H55" i="39"/>
  <c r="D55" i="39"/>
  <c r="AN54" i="39"/>
  <c r="AJ54" i="39"/>
  <c r="AF54" i="39"/>
  <c r="AB54" i="39"/>
  <c r="X54" i="39"/>
  <c r="T54" i="39"/>
  <c r="P54" i="39"/>
  <c r="L54" i="39"/>
  <c r="H54" i="39"/>
  <c r="D54" i="39"/>
  <c r="AN53" i="39"/>
  <c r="AJ53" i="39"/>
  <c r="AF53" i="39"/>
  <c r="AB53" i="39"/>
  <c r="X53" i="39"/>
  <c r="T53" i="39"/>
  <c r="P53" i="39"/>
  <c r="L53" i="39"/>
  <c r="H53" i="39"/>
  <c r="D53" i="39"/>
  <c r="AN52" i="39"/>
  <c r="AJ52" i="39"/>
  <c r="AF52" i="39"/>
  <c r="AB52" i="39"/>
  <c r="X52" i="39"/>
  <c r="T52" i="39"/>
  <c r="P52" i="39"/>
  <c r="L52" i="39"/>
  <c r="H52" i="39"/>
  <c r="D52" i="39"/>
  <c r="AN51" i="39"/>
  <c r="AJ51" i="39"/>
  <c r="AF51" i="39"/>
  <c r="AB51" i="39"/>
  <c r="X51" i="39"/>
  <c r="T51" i="39"/>
  <c r="P51" i="39"/>
  <c r="L51" i="39"/>
  <c r="H51" i="39"/>
  <c r="D51" i="39"/>
  <c r="AN50" i="39"/>
  <c r="AJ50" i="39"/>
  <c r="AF50" i="39"/>
  <c r="AB50" i="39"/>
  <c r="X50" i="39"/>
  <c r="T50" i="39"/>
  <c r="P50" i="39"/>
  <c r="L50" i="39"/>
  <c r="H50" i="39"/>
  <c r="D50" i="39"/>
  <c r="AN49" i="39"/>
  <c r="AJ49" i="39"/>
  <c r="AF49" i="39"/>
  <c r="AB49" i="39"/>
  <c r="X49" i="39"/>
  <c r="T49" i="39"/>
  <c r="P49" i="39"/>
  <c r="L49" i="39"/>
  <c r="H49" i="39"/>
  <c r="D49" i="39"/>
  <c r="AN48" i="39"/>
  <c r="AJ48" i="39"/>
  <c r="AF48" i="39"/>
  <c r="AB48" i="39"/>
  <c r="X48" i="39"/>
  <c r="T48" i="39"/>
  <c r="P48" i="39"/>
  <c r="L48" i="39"/>
  <c r="H48" i="39"/>
  <c r="D48" i="39"/>
  <c r="AN47" i="39"/>
  <c r="AJ47" i="39"/>
  <c r="AF47" i="39"/>
  <c r="AB47" i="39"/>
  <c r="X47" i="39"/>
  <c r="T47" i="39"/>
  <c r="P47" i="39"/>
  <c r="L47" i="39"/>
  <c r="H47" i="39"/>
  <c r="D47" i="39"/>
  <c r="AN46" i="39"/>
  <c r="AJ46" i="39"/>
  <c r="AF46" i="39"/>
  <c r="AB46" i="39"/>
  <c r="X46" i="39"/>
  <c r="T46" i="39"/>
  <c r="P46" i="39"/>
  <c r="L46" i="39"/>
  <c r="H46" i="39"/>
  <c r="D46" i="39"/>
  <c r="AN45" i="39"/>
  <c r="AJ45" i="39"/>
  <c r="AF45" i="39"/>
  <c r="AB45" i="39"/>
  <c r="X45" i="39"/>
  <c r="T45" i="39"/>
  <c r="P45" i="39"/>
  <c r="L45" i="39"/>
  <c r="H45" i="39"/>
  <c r="D45" i="39"/>
  <c r="AN44" i="39"/>
  <c r="AJ44" i="39"/>
  <c r="AF44" i="39"/>
  <c r="AB44" i="39"/>
  <c r="X44" i="39"/>
  <c r="T44" i="39"/>
  <c r="P44" i="39"/>
  <c r="L44" i="39"/>
  <c r="H44" i="39"/>
  <c r="D44" i="39"/>
  <c r="AN43" i="39"/>
  <c r="AJ43" i="39"/>
  <c r="AF43" i="39"/>
  <c r="AB43" i="39"/>
  <c r="X43" i="39"/>
  <c r="T43" i="39"/>
  <c r="P43" i="39"/>
  <c r="L43" i="39"/>
  <c r="H43" i="39"/>
  <c r="D43" i="39"/>
  <c r="AN42" i="39"/>
  <c r="AJ42" i="39"/>
  <c r="AF42" i="39"/>
  <c r="AB42" i="39"/>
  <c r="X42" i="39"/>
  <c r="T42" i="39"/>
  <c r="P42" i="39"/>
  <c r="L42" i="39"/>
  <c r="H42" i="39"/>
  <c r="D42" i="39"/>
  <c r="AN41" i="39"/>
  <c r="AJ41" i="39"/>
  <c r="AF41" i="39"/>
  <c r="AB41" i="39"/>
  <c r="X41" i="39"/>
  <c r="T41" i="39"/>
  <c r="P41" i="39"/>
  <c r="L41" i="39"/>
  <c r="H41" i="39"/>
  <c r="D41" i="39"/>
  <c r="AN40" i="39"/>
  <c r="AJ40" i="39"/>
  <c r="AF40" i="39"/>
  <c r="AB40" i="39"/>
  <c r="X40" i="39"/>
  <c r="T40" i="39"/>
  <c r="P40" i="39"/>
  <c r="L40" i="39"/>
  <c r="H40" i="39"/>
  <c r="D40" i="39"/>
  <c r="AN39" i="39"/>
  <c r="AJ39" i="39"/>
  <c r="AF39" i="39"/>
  <c r="AB39" i="39"/>
  <c r="X39" i="39"/>
  <c r="T39" i="39"/>
  <c r="P39" i="39"/>
  <c r="L39" i="39"/>
  <c r="H39" i="39"/>
  <c r="D39" i="39"/>
  <c r="AN38" i="39"/>
  <c r="AJ38" i="39"/>
  <c r="AF38" i="39"/>
  <c r="AB38" i="39"/>
  <c r="X38" i="39"/>
  <c r="T38" i="39"/>
  <c r="P38" i="39"/>
  <c r="L38" i="39"/>
  <c r="H38" i="39"/>
  <c r="D38" i="39"/>
  <c r="AN37" i="39"/>
  <c r="AJ37" i="39"/>
  <c r="AF37" i="39"/>
  <c r="AB37" i="39"/>
  <c r="X37" i="39"/>
  <c r="T37" i="39"/>
  <c r="P37" i="39"/>
  <c r="L37" i="39"/>
  <c r="H37" i="39"/>
  <c r="D37" i="39"/>
  <c r="AN36" i="39"/>
  <c r="AJ36" i="39"/>
  <c r="AF36" i="39"/>
  <c r="AB36" i="39"/>
  <c r="X36" i="39"/>
  <c r="T36" i="39"/>
  <c r="P36" i="39"/>
  <c r="L36" i="39"/>
  <c r="H36" i="39"/>
  <c r="D36" i="39"/>
  <c r="AN35" i="39"/>
  <c r="AJ35" i="39"/>
  <c r="AF35" i="39"/>
  <c r="AB35" i="39"/>
  <c r="X35" i="39"/>
  <c r="T35" i="39"/>
  <c r="P35" i="39"/>
  <c r="L35" i="39"/>
  <c r="H35" i="39"/>
  <c r="D35" i="39"/>
  <c r="AN34" i="39"/>
  <c r="AJ34" i="39"/>
  <c r="AF34" i="39"/>
  <c r="AB34" i="39"/>
  <c r="X34" i="39"/>
  <c r="T34" i="39"/>
  <c r="P34" i="39"/>
  <c r="L34" i="39"/>
  <c r="H34" i="39"/>
  <c r="D34" i="39"/>
  <c r="AN33" i="39"/>
  <c r="AJ33" i="39"/>
  <c r="AF33" i="39"/>
  <c r="AB33" i="39"/>
  <c r="X33" i="39"/>
  <c r="T33" i="39"/>
  <c r="P33" i="39"/>
  <c r="L33" i="39"/>
  <c r="H33" i="39"/>
  <c r="D33" i="39"/>
  <c r="AN32" i="39"/>
  <c r="AJ32" i="39"/>
  <c r="AF32" i="39"/>
  <c r="AB32" i="39"/>
  <c r="X32" i="39"/>
  <c r="T32" i="39"/>
  <c r="P32" i="39"/>
  <c r="L32" i="39"/>
  <c r="H32" i="39"/>
  <c r="D32" i="39"/>
  <c r="AN31" i="39"/>
  <c r="AJ31" i="39"/>
  <c r="AF31" i="39"/>
  <c r="AB31" i="39"/>
  <c r="X31" i="39"/>
  <c r="T31" i="39"/>
  <c r="P31" i="39"/>
  <c r="L31" i="39"/>
  <c r="H31" i="39"/>
  <c r="D31" i="39"/>
  <c r="AN30" i="39"/>
  <c r="AJ30" i="39"/>
  <c r="AF30" i="39"/>
  <c r="AB30" i="39"/>
  <c r="X30" i="39"/>
  <c r="T30" i="39"/>
  <c r="P30" i="39"/>
  <c r="L30" i="39"/>
  <c r="H30" i="39"/>
  <c r="D30" i="39"/>
  <c r="AN29" i="39"/>
  <c r="AJ29" i="39"/>
  <c r="AF29" i="39"/>
  <c r="AB29" i="39"/>
  <c r="X29" i="39"/>
  <c r="T29" i="39"/>
  <c r="P29" i="39"/>
  <c r="L29" i="39"/>
  <c r="H29" i="39"/>
  <c r="D29" i="39"/>
  <c r="AN28" i="39"/>
  <c r="AJ28" i="39"/>
  <c r="AF28" i="39"/>
  <c r="AB28" i="39"/>
  <c r="X28" i="39"/>
  <c r="T28" i="39"/>
  <c r="P28" i="39"/>
  <c r="L28" i="39"/>
  <c r="H28" i="39"/>
  <c r="D28" i="39"/>
  <c r="AN27" i="39"/>
  <c r="AJ27" i="39"/>
  <c r="AF27" i="39"/>
  <c r="AB27" i="39"/>
  <c r="X27" i="39"/>
  <c r="T27" i="39"/>
  <c r="P27" i="39"/>
  <c r="L27" i="39"/>
  <c r="H27" i="39"/>
  <c r="D27" i="39"/>
  <c r="AN26" i="39"/>
  <c r="AJ26" i="39"/>
  <c r="AF26" i="39"/>
  <c r="AB26" i="39"/>
  <c r="X26" i="39"/>
  <c r="T26" i="39"/>
  <c r="P26" i="39"/>
  <c r="L26" i="39"/>
  <c r="H26" i="39"/>
  <c r="D26" i="39"/>
  <c r="AN25" i="39"/>
  <c r="AJ25" i="39"/>
  <c r="AF25" i="39"/>
  <c r="AB25" i="39"/>
  <c r="X25" i="39"/>
  <c r="T25" i="39"/>
  <c r="P25" i="39"/>
  <c r="L25" i="39"/>
  <c r="H25" i="39"/>
  <c r="D25" i="39"/>
  <c r="AN24" i="39"/>
  <c r="AJ24" i="39"/>
  <c r="AF24" i="39"/>
  <c r="AB24" i="39"/>
  <c r="X24" i="39"/>
  <c r="T24" i="39"/>
  <c r="P24" i="39"/>
  <c r="L24" i="39"/>
  <c r="H24" i="39"/>
  <c r="D24" i="39"/>
  <c r="AN23" i="39"/>
  <c r="AJ23" i="39"/>
  <c r="AF23" i="39"/>
  <c r="AB23" i="39"/>
  <c r="X23" i="39"/>
  <c r="T23" i="39"/>
  <c r="P23" i="39"/>
  <c r="L23" i="39"/>
  <c r="H23" i="39"/>
  <c r="D23" i="39"/>
  <c r="AN22" i="39"/>
  <c r="AJ22" i="39"/>
  <c r="AF22" i="39"/>
  <c r="AB22" i="39"/>
  <c r="X22" i="39"/>
  <c r="T22" i="39"/>
  <c r="P22" i="39"/>
  <c r="L22" i="39"/>
  <c r="H22" i="39"/>
  <c r="D22" i="39"/>
  <c r="AN21" i="39"/>
  <c r="AJ21" i="39"/>
  <c r="AF21" i="39"/>
  <c r="AB21" i="39"/>
  <c r="X21" i="39"/>
  <c r="T21" i="39"/>
  <c r="P21" i="39"/>
  <c r="L21" i="39"/>
  <c r="H21" i="39"/>
  <c r="D21" i="39"/>
  <c r="AN20" i="39"/>
  <c r="AJ20" i="39"/>
  <c r="AF20" i="39"/>
  <c r="AB20" i="39"/>
  <c r="X20" i="39"/>
  <c r="T20" i="39"/>
  <c r="P20" i="39"/>
  <c r="L20" i="39"/>
  <c r="H20" i="39"/>
  <c r="D20" i="39"/>
  <c r="AN19" i="39"/>
  <c r="AJ19" i="39"/>
  <c r="AF19" i="39"/>
  <c r="AB19" i="39"/>
  <c r="X19" i="39"/>
  <c r="T19" i="39"/>
  <c r="P19" i="39"/>
  <c r="L19" i="39"/>
  <c r="H19" i="39"/>
  <c r="D19" i="39"/>
  <c r="AN18" i="39"/>
  <c r="AJ18" i="39"/>
  <c r="AF18" i="39"/>
  <c r="AB18" i="39"/>
  <c r="X18" i="39"/>
  <c r="T18" i="39"/>
  <c r="P18" i="39"/>
  <c r="L18" i="39"/>
  <c r="H18" i="39"/>
  <c r="D18" i="39"/>
  <c r="AN17" i="39"/>
  <c r="AJ17" i="39"/>
  <c r="AF17" i="39"/>
  <c r="AB17" i="39"/>
  <c r="X17" i="39"/>
  <c r="T17" i="39"/>
  <c r="P17" i="39"/>
  <c r="L17" i="39"/>
  <c r="H17" i="39"/>
  <c r="D17" i="39"/>
  <c r="AN16" i="39"/>
  <c r="AJ16" i="39"/>
  <c r="AF16" i="39"/>
  <c r="AB16" i="39"/>
  <c r="X16" i="39"/>
  <c r="T16" i="39"/>
  <c r="P16" i="39"/>
  <c r="L16" i="39"/>
  <c r="H16" i="39"/>
  <c r="D16" i="39"/>
  <c r="AN15" i="39"/>
  <c r="AJ15" i="39"/>
  <c r="AF15" i="39"/>
  <c r="AB15" i="39"/>
  <c r="X15" i="39"/>
  <c r="T15" i="39"/>
  <c r="P15" i="39"/>
  <c r="L15" i="39"/>
  <c r="H15" i="39"/>
  <c r="D15" i="39"/>
  <c r="AN14" i="39"/>
  <c r="AJ14" i="39"/>
  <c r="AF14" i="39"/>
  <c r="AB14" i="39"/>
  <c r="X14" i="39"/>
  <c r="T14" i="39"/>
  <c r="P14" i="39"/>
  <c r="L14" i="39"/>
  <c r="H14" i="39"/>
  <c r="D14" i="39"/>
  <c r="AN13" i="39"/>
  <c r="AJ13" i="39"/>
  <c r="AF13" i="39"/>
  <c r="AB13" i="39"/>
  <c r="X13" i="39"/>
  <c r="T13" i="39"/>
  <c r="P13" i="39"/>
  <c r="L13" i="39"/>
  <c r="H13" i="39"/>
  <c r="D13" i="39"/>
  <c r="AN12" i="39"/>
  <c r="AJ12" i="39"/>
  <c r="AF12" i="39"/>
  <c r="AB12" i="39"/>
  <c r="X12" i="39"/>
  <c r="T12" i="39"/>
  <c r="P12" i="39"/>
  <c r="L12" i="39"/>
  <c r="H12" i="39"/>
  <c r="D12" i="39"/>
  <c r="AN11" i="39"/>
  <c r="AJ11" i="39"/>
  <c r="AF11" i="39"/>
  <c r="AB11" i="39"/>
  <c r="X11" i="39"/>
  <c r="T11" i="39"/>
  <c r="P11" i="39"/>
  <c r="L11" i="39"/>
  <c r="H11" i="39"/>
  <c r="D11" i="39"/>
  <c r="AN10" i="39"/>
  <c r="AJ10" i="39"/>
  <c r="AF10" i="39"/>
  <c r="AB10" i="39"/>
  <c r="X10" i="39"/>
  <c r="T10" i="39"/>
  <c r="P10" i="39"/>
  <c r="L10" i="39"/>
  <c r="H10" i="39"/>
  <c r="D10" i="39"/>
  <c r="AN9" i="39"/>
  <c r="AJ9" i="39"/>
  <c r="AF9" i="39"/>
  <c r="AB9" i="39"/>
  <c r="X9" i="39"/>
  <c r="T9" i="39"/>
  <c r="P9" i="39"/>
  <c r="L9" i="39"/>
  <c r="H9" i="39"/>
  <c r="D9" i="39"/>
  <c r="AN8" i="39"/>
  <c r="AJ8" i="39"/>
  <c r="AF8" i="39"/>
  <c r="AB8" i="39"/>
  <c r="X8" i="39"/>
  <c r="T8" i="39"/>
  <c r="P8" i="39"/>
  <c r="L8" i="39"/>
  <c r="H8" i="39"/>
  <c r="D8" i="39"/>
  <c r="AN7" i="39"/>
  <c r="AJ7" i="39"/>
  <c r="AF7" i="39"/>
  <c r="AB7" i="39"/>
  <c r="X7" i="39"/>
  <c r="T7" i="39"/>
  <c r="P7" i="39"/>
  <c r="L7" i="39"/>
  <c r="H7" i="39"/>
  <c r="D7" i="39"/>
  <c r="AN6" i="39"/>
  <c r="AJ6" i="39"/>
  <c r="AF6" i="39"/>
  <c r="AB6" i="39"/>
  <c r="X6" i="39"/>
  <c r="T6" i="39"/>
  <c r="P6" i="39"/>
  <c r="L6" i="39"/>
  <c r="H6" i="39"/>
  <c r="D6" i="39"/>
  <c r="AN5" i="39"/>
  <c r="AJ5" i="39"/>
  <c r="AF5" i="39"/>
  <c r="AB5" i="39"/>
  <c r="X5" i="39"/>
  <c r="T5" i="39"/>
  <c r="P5" i="39"/>
  <c r="L5" i="39"/>
  <c r="H5" i="39"/>
  <c r="D5" i="39"/>
  <c r="AM104" i="39"/>
  <c r="AI104" i="39"/>
  <c r="AE104" i="39"/>
  <c r="AA104" i="39"/>
  <c r="W104" i="39"/>
  <c r="S104" i="39"/>
  <c r="O104" i="39"/>
  <c r="K104" i="39"/>
  <c r="G104" i="39"/>
  <c r="C104" i="39"/>
  <c r="AM103" i="39"/>
  <c r="AI103" i="39"/>
  <c r="AE103" i="39"/>
  <c r="AA103" i="39"/>
  <c r="W103" i="39"/>
  <c r="S103" i="39"/>
  <c r="O103" i="39"/>
  <c r="K103" i="39"/>
  <c r="G103" i="39"/>
  <c r="C103" i="39"/>
  <c r="AM102" i="39"/>
  <c r="AI102" i="39"/>
  <c r="AE102" i="39"/>
  <c r="AA102" i="39"/>
  <c r="W102" i="39"/>
  <c r="S102" i="39"/>
  <c r="O102" i="39"/>
  <c r="K102" i="39"/>
  <c r="G102" i="39"/>
  <c r="C102" i="39"/>
  <c r="AM101" i="39"/>
  <c r="AI101" i="39"/>
  <c r="AE101" i="39"/>
  <c r="AA101" i="39"/>
  <c r="W101" i="39"/>
  <c r="S101" i="39"/>
  <c r="O101" i="39"/>
  <c r="K101" i="39"/>
  <c r="G101" i="39"/>
  <c r="C101" i="39"/>
  <c r="AM100" i="39"/>
  <c r="AI100" i="39"/>
  <c r="AE100" i="39"/>
  <c r="AA100" i="39"/>
  <c r="W100" i="39"/>
  <c r="S100" i="39"/>
  <c r="O100" i="39"/>
  <c r="K100" i="39"/>
  <c r="G100" i="39"/>
  <c r="C100" i="39"/>
  <c r="AM99" i="39"/>
  <c r="AI99" i="39"/>
  <c r="AE99" i="39"/>
  <c r="AA99" i="39"/>
  <c r="W99" i="39"/>
  <c r="S99" i="39"/>
  <c r="O99" i="39"/>
  <c r="K99" i="39"/>
  <c r="G99" i="39"/>
  <c r="C99" i="39"/>
  <c r="AM98" i="39"/>
  <c r="AI98" i="39"/>
  <c r="AE98" i="39"/>
  <c r="AA98" i="39"/>
  <c r="W98" i="39"/>
  <c r="S98" i="39"/>
  <c r="O98" i="39"/>
  <c r="K98" i="39"/>
  <c r="G98" i="39"/>
  <c r="C98" i="39"/>
  <c r="AM97" i="39"/>
  <c r="AI97" i="39"/>
  <c r="AE97" i="39"/>
  <c r="AA97" i="39"/>
  <c r="W97" i="39"/>
  <c r="S97" i="39"/>
  <c r="O97" i="39"/>
  <c r="K97" i="39"/>
  <c r="G97" i="39"/>
  <c r="C97" i="39"/>
  <c r="AM96" i="39"/>
  <c r="AI96" i="39"/>
  <c r="AE96" i="39"/>
  <c r="AA96" i="39"/>
  <c r="W96" i="39"/>
  <c r="S96" i="39"/>
  <c r="O96" i="39"/>
  <c r="K96" i="39"/>
  <c r="G96" i="39"/>
  <c r="C96" i="39"/>
  <c r="AM95" i="39"/>
  <c r="AI95" i="39"/>
  <c r="AE95" i="39"/>
  <c r="AA95" i="39"/>
  <c r="W95" i="39"/>
  <c r="S95" i="39"/>
  <c r="O95" i="39"/>
  <c r="K95" i="39"/>
  <c r="G95" i="39"/>
  <c r="C95" i="39"/>
  <c r="AM94" i="39"/>
  <c r="AI94" i="39"/>
  <c r="AE94" i="39"/>
  <c r="AA94" i="39"/>
  <c r="W94" i="39"/>
  <c r="S94" i="39"/>
  <c r="O94" i="39"/>
  <c r="K94" i="39"/>
  <c r="G94" i="39"/>
  <c r="C94" i="39"/>
  <c r="AM93" i="39"/>
  <c r="AI93" i="39"/>
  <c r="AE93" i="39"/>
  <c r="AA93" i="39"/>
  <c r="W93" i="39"/>
  <c r="S93" i="39"/>
  <c r="O93" i="39"/>
  <c r="K93" i="39"/>
  <c r="G93" i="39"/>
  <c r="C93" i="39"/>
  <c r="AM92" i="39"/>
  <c r="AI92" i="39"/>
  <c r="AE92" i="39"/>
  <c r="AA92" i="39"/>
  <c r="W92" i="39"/>
  <c r="S92" i="39"/>
  <c r="O92" i="39"/>
  <c r="K92" i="39"/>
  <c r="G92" i="39"/>
  <c r="C92" i="39"/>
  <c r="AM91" i="39"/>
  <c r="AI91" i="39"/>
  <c r="AE91" i="39"/>
  <c r="AA91" i="39"/>
  <c r="W91" i="39"/>
  <c r="S91" i="39"/>
  <c r="O91" i="39"/>
  <c r="K91" i="39"/>
  <c r="G91" i="39"/>
  <c r="C91" i="39"/>
  <c r="AM90" i="39"/>
  <c r="AI90" i="39"/>
  <c r="AE90" i="39"/>
  <c r="AA90" i="39"/>
  <c r="W90" i="39"/>
  <c r="S90" i="39"/>
  <c r="O90" i="39"/>
  <c r="K90" i="39"/>
  <c r="G90" i="39"/>
  <c r="C90" i="39"/>
  <c r="AM89" i="39"/>
  <c r="AI89" i="39"/>
  <c r="AE89" i="39"/>
  <c r="AA89" i="39"/>
  <c r="W89" i="39"/>
  <c r="S89" i="39"/>
  <c r="O89" i="39"/>
  <c r="K89" i="39"/>
  <c r="G89" i="39"/>
  <c r="C89" i="39"/>
  <c r="AM88" i="39"/>
  <c r="AI88" i="39"/>
  <c r="AE88" i="39"/>
  <c r="AA88" i="39"/>
  <c r="W88" i="39"/>
  <c r="S88" i="39"/>
  <c r="O88" i="39"/>
  <c r="K88" i="39"/>
  <c r="G88" i="39"/>
  <c r="C88" i="39"/>
  <c r="AM87" i="39"/>
  <c r="AI87" i="39"/>
  <c r="AE87" i="39"/>
  <c r="AA87" i="39"/>
  <c r="W87" i="39"/>
  <c r="S87" i="39"/>
  <c r="O87" i="39"/>
  <c r="K87" i="39"/>
  <c r="G87" i="39"/>
  <c r="C87" i="39"/>
  <c r="AM86" i="39"/>
  <c r="AI86" i="39"/>
  <c r="AE86" i="39"/>
  <c r="AA86" i="39"/>
  <c r="W86" i="39"/>
  <c r="S86" i="39"/>
  <c r="O86" i="39"/>
  <c r="K86" i="39"/>
  <c r="G86" i="39"/>
  <c r="C86" i="39"/>
  <c r="AM85" i="39"/>
  <c r="AI85" i="39"/>
  <c r="AE85" i="39"/>
  <c r="AA85" i="39"/>
  <c r="W85" i="39"/>
  <c r="S85" i="39"/>
  <c r="O85" i="39"/>
  <c r="K85" i="39"/>
  <c r="G85" i="39"/>
  <c r="C85" i="39"/>
  <c r="AM84" i="39"/>
  <c r="AI84" i="39"/>
  <c r="AE84" i="39"/>
  <c r="AA84" i="39"/>
  <c r="W84" i="39"/>
  <c r="S84" i="39"/>
  <c r="O84" i="39"/>
  <c r="K84" i="39"/>
  <c r="G84" i="39"/>
  <c r="C84" i="39"/>
  <c r="AM83" i="39"/>
  <c r="AI83" i="39"/>
  <c r="AE83" i="39"/>
  <c r="AA83" i="39"/>
  <c r="W83" i="39"/>
  <c r="S83" i="39"/>
  <c r="O83" i="39"/>
  <c r="K83" i="39"/>
  <c r="G83" i="39"/>
  <c r="C83" i="39"/>
  <c r="AM82" i="39"/>
  <c r="AI82" i="39"/>
  <c r="AE82" i="39"/>
  <c r="AA82" i="39"/>
  <c r="W82" i="39"/>
  <c r="S82" i="39"/>
  <c r="O82" i="39"/>
  <c r="K82" i="39"/>
  <c r="G82" i="39"/>
  <c r="C82" i="39"/>
  <c r="AM81" i="39"/>
  <c r="AI81" i="39"/>
  <c r="AE81" i="39"/>
  <c r="AA81" i="39"/>
  <c r="W81" i="39"/>
  <c r="S81" i="39"/>
  <c r="O81" i="39"/>
  <c r="K81" i="39"/>
  <c r="G81" i="39"/>
  <c r="C81" i="39"/>
  <c r="AM80" i="39"/>
  <c r="AI80" i="39"/>
  <c r="AE80" i="39"/>
  <c r="AA80" i="39"/>
  <c r="W80" i="39"/>
  <c r="S80" i="39"/>
  <c r="O80" i="39"/>
  <c r="K80" i="39"/>
  <c r="G80" i="39"/>
  <c r="C80" i="39"/>
  <c r="AM79" i="39"/>
  <c r="AI79" i="39"/>
  <c r="AE79" i="39"/>
  <c r="AA79" i="39"/>
  <c r="W79" i="39"/>
  <c r="S79" i="39"/>
  <c r="O79" i="39"/>
  <c r="K79" i="39"/>
  <c r="G79" i="39"/>
  <c r="C79" i="39"/>
  <c r="AM78" i="39"/>
  <c r="AI78" i="39"/>
  <c r="AE78" i="39"/>
  <c r="AA78" i="39"/>
  <c r="W78" i="39"/>
  <c r="S78" i="39"/>
  <c r="O78" i="39"/>
  <c r="K78" i="39"/>
  <c r="G78" i="39"/>
  <c r="C78" i="39"/>
  <c r="AM77" i="39"/>
  <c r="AI77" i="39"/>
  <c r="AE77" i="39"/>
  <c r="AA77" i="39"/>
  <c r="W77" i="39"/>
  <c r="S77" i="39"/>
  <c r="O77" i="39"/>
  <c r="K77" i="39"/>
  <c r="G77" i="39"/>
  <c r="C77" i="39"/>
  <c r="AM76" i="39"/>
  <c r="AI76" i="39"/>
  <c r="AE76" i="39"/>
  <c r="AA76" i="39"/>
  <c r="W76" i="39"/>
  <c r="S76" i="39"/>
  <c r="O76" i="39"/>
  <c r="K76" i="39"/>
  <c r="G76" i="39"/>
  <c r="C76" i="39"/>
  <c r="AM75" i="39"/>
  <c r="AI75" i="39"/>
  <c r="AE75" i="39"/>
  <c r="AA75" i="39"/>
  <c r="W75" i="39"/>
  <c r="S75" i="39"/>
  <c r="O75" i="39"/>
  <c r="K75" i="39"/>
  <c r="G75" i="39"/>
  <c r="C75" i="39"/>
  <c r="AM74" i="39"/>
  <c r="AI74" i="39"/>
  <c r="AE74" i="39"/>
  <c r="AA74" i="39"/>
  <c r="W74" i="39"/>
  <c r="S74" i="39"/>
  <c r="O74" i="39"/>
  <c r="K74" i="39"/>
  <c r="G74" i="39"/>
  <c r="C74" i="39"/>
  <c r="AM73" i="39"/>
  <c r="AI73" i="39"/>
  <c r="AE73" i="39"/>
  <c r="AA73" i="39"/>
  <c r="W73" i="39"/>
  <c r="S73" i="39"/>
  <c r="O73" i="39"/>
  <c r="K73" i="39"/>
  <c r="G73" i="39"/>
  <c r="C73" i="39"/>
  <c r="AM72" i="39"/>
  <c r="AI72" i="39"/>
  <c r="AE72" i="39"/>
  <c r="AA72" i="39"/>
  <c r="W72" i="39"/>
  <c r="S72" i="39"/>
  <c r="O72" i="39"/>
  <c r="K72" i="39"/>
  <c r="G72" i="39"/>
  <c r="C72" i="39"/>
  <c r="AM71" i="39"/>
  <c r="AI71" i="39"/>
  <c r="AE71" i="39"/>
  <c r="AA71" i="39"/>
  <c r="W71" i="39"/>
  <c r="S71" i="39"/>
  <c r="O71" i="39"/>
  <c r="K71" i="39"/>
  <c r="G71" i="39"/>
  <c r="C71" i="39"/>
  <c r="AM70" i="39"/>
  <c r="AI70" i="39"/>
  <c r="AE70" i="39"/>
  <c r="AA70" i="39"/>
  <c r="W70" i="39"/>
  <c r="S70" i="39"/>
  <c r="O70" i="39"/>
  <c r="K70" i="39"/>
  <c r="G70" i="39"/>
  <c r="C70" i="39"/>
  <c r="AM69" i="39"/>
  <c r="AI69" i="39"/>
  <c r="AE69" i="39"/>
  <c r="AA69" i="39"/>
  <c r="W69" i="39"/>
  <c r="S69" i="39"/>
  <c r="O69" i="39"/>
  <c r="K69" i="39"/>
  <c r="G69" i="39"/>
  <c r="C69" i="39"/>
  <c r="AM68" i="39"/>
  <c r="AI68" i="39"/>
  <c r="AE68" i="39"/>
  <c r="AA68" i="39"/>
  <c r="W68" i="39"/>
  <c r="S68" i="39"/>
  <c r="O68" i="39"/>
  <c r="K68" i="39"/>
  <c r="G68" i="39"/>
  <c r="C68" i="39"/>
  <c r="AM67" i="39"/>
  <c r="AI67" i="39"/>
  <c r="AE67" i="39"/>
  <c r="AA67" i="39"/>
  <c r="W67" i="39"/>
  <c r="S67" i="39"/>
  <c r="O67" i="39"/>
  <c r="K67" i="39"/>
  <c r="G67" i="39"/>
  <c r="C67" i="39"/>
  <c r="AM66" i="39"/>
  <c r="AI66" i="39"/>
  <c r="AE66" i="39"/>
  <c r="AA66" i="39"/>
  <c r="W66" i="39"/>
  <c r="S66" i="39"/>
  <c r="O66" i="39"/>
  <c r="K66" i="39"/>
  <c r="G66" i="39"/>
  <c r="C66" i="39"/>
  <c r="AM65" i="39"/>
  <c r="AI65" i="39"/>
  <c r="AE65" i="39"/>
  <c r="AA65" i="39"/>
  <c r="W65" i="39"/>
  <c r="S65" i="39"/>
  <c r="O65" i="39"/>
  <c r="K65" i="39"/>
  <c r="G65" i="39"/>
  <c r="C65" i="39"/>
  <c r="AM64" i="39"/>
  <c r="AI64" i="39"/>
  <c r="AE64" i="39"/>
  <c r="AA64" i="39"/>
  <c r="W64" i="39"/>
  <c r="S64" i="39"/>
  <c r="O64" i="39"/>
  <c r="K64" i="39"/>
  <c r="G64" i="39"/>
  <c r="C64" i="39"/>
  <c r="AM63" i="39"/>
  <c r="AI63" i="39"/>
  <c r="AE63" i="39"/>
  <c r="AA63" i="39"/>
  <c r="W63" i="39"/>
  <c r="S63" i="39"/>
  <c r="O63" i="39"/>
  <c r="K63" i="39"/>
  <c r="G63" i="39"/>
  <c r="C63" i="39"/>
  <c r="AM62" i="39"/>
  <c r="AI62" i="39"/>
  <c r="AE62" i="39"/>
  <c r="AA62" i="39"/>
  <c r="W62" i="39"/>
  <c r="S62" i="39"/>
  <c r="O62" i="39"/>
  <c r="K62" i="39"/>
  <c r="G62" i="39"/>
  <c r="C62" i="39"/>
  <c r="AM61" i="39"/>
  <c r="AI61" i="39"/>
  <c r="AE61" i="39"/>
  <c r="AA61" i="39"/>
  <c r="W61" i="39"/>
  <c r="S61" i="39"/>
  <c r="O61" i="39"/>
  <c r="K61" i="39"/>
  <c r="G61" i="39"/>
  <c r="C61" i="39"/>
  <c r="AM60" i="39"/>
  <c r="AI60" i="39"/>
  <c r="AE60" i="39"/>
  <c r="AA60" i="39"/>
  <c r="W60" i="39"/>
  <c r="S60" i="39"/>
  <c r="O60" i="39"/>
  <c r="K60" i="39"/>
  <c r="G60" i="39"/>
  <c r="C60" i="39"/>
  <c r="AM59" i="39"/>
  <c r="AI59" i="39"/>
  <c r="AE59" i="39"/>
  <c r="AA59" i="39"/>
  <c r="W59" i="39"/>
  <c r="S59" i="39"/>
  <c r="O59" i="39"/>
  <c r="K59" i="39"/>
  <c r="G59" i="39"/>
  <c r="C59" i="39"/>
  <c r="AM58" i="39"/>
  <c r="AI58" i="39"/>
  <c r="AE58" i="39"/>
  <c r="AA58" i="39"/>
  <c r="W58" i="39"/>
  <c r="S58" i="39"/>
  <c r="O58" i="39"/>
  <c r="K58" i="39"/>
  <c r="G58" i="39"/>
  <c r="C58" i="39"/>
  <c r="AM57" i="39"/>
  <c r="AI57" i="39"/>
  <c r="AE57" i="39"/>
  <c r="AA57" i="39"/>
  <c r="W57" i="39"/>
  <c r="S57" i="39"/>
  <c r="O57" i="39"/>
  <c r="K57" i="39"/>
  <c r="G57" i="39"/>
  <c r="C57" i="39"/>
  <c r="AM56" i="39"/>
  <c r="AI56" i="39"/>
  <c r="AE56" i="39"/>
  <c r="AA56" i="39"/>
  <c r="W56" i="39"/>
  <c r="S56" i="39"/>
  <c r="O56" i="39"/>
  <c r="K56" i="39"/>
  <c r="G56" i="39"/>
  <c r="C56" i="39"/>
  <c r="AM55" i="39"/>
  <c r="AI55" i="39"/>
  <c r="AE55" i="39"/>
  <c r="AA55" i="39"/>
  <c r="W55" i="39"/>
  <c r="S55" i="39"/>
  <c r="O55" i="39"/>
  <c r="K55" i="39"/>
  <c r="G55" i="39"/>
  <c r="C55" i="39"/>
  <c r="AM54" i="39"/>
  <c r="AI54" i="39"/>
  <c r="AE54" i="39"/>
  <c r="AA54" i="39"/>
  <c r="W54" i="39"/>
  <c r="S54" i="39"/>
  <c r="O54" i="39"/>
  <c r="K54" i="39"/>
  <c r="G54" i="39"/>
  <c r="C54" i="39"/>
  <c r="AM53" i="39"/>
  <c r="AI53" i="39"/>
  <c r="AE53" i="39"/>
  <c r="AA53" i="39"/>
  <c r="W53" i="39"/>
  <c r="S53" i="39"/>
  <c r="O53" i="39"/>
  <c r="K53" i="39"/>
  <c r="G53" i="39"/>
  <c r="C53" i="39"/>
  <c r="AM52" i="39"/>
  <c r="AI52" i="39"/>
  <c r="AE52" i="39"/>
  <c r="AA52" i="39"/>
  <c r="W52" i="39"/>
  <c r="S52" i="39"/>
  <c r="O52" i="39"/>
  <c r="K52" i="39"/>
  <c r="G52" i="39"/>
  <c r="C52" i="39"/>
  <c r="AM51" i="39"/>
  <c r="AI51" i="39"/>
  <c r="AE51" i="39"/>
  <c r="AA51" i="39"/>
  <c r="W51" i="39"/>
  <c r="S51" i="39"/>
  <c r="O51" i="39"/>
  <c r="K51" i="39"/>
  <c r="G51" i="39"/>
  <c r="C51" i="39"/>
  <c r="AM50" i="39"/>
  <c r="AI50" i="39"/>
  <c r="AE50" i="39"/>
  <c r="AA50" i="39"/>
  <c r="W50" i="39"/>
  <c r="S50" i="39"/>
  <c r="O50" i="39"/>
  <c r="K50" i="39"/>
  <c r="G50" i="39"/>
  <c r="C50" i="39"/>
  <c r="AM49" i="39"/>
  <c r="AI49" i="39"/>
  <c r="AE49" i="39"/>
  <c r="AA49" i="39"/>
  <c r="W49" i="39"/>
  <c r="S49" i="39"/>
  <c r="O49" i="39"/>
  <c r="K49" i="39"/>
  <c r="G49" i="39"/>
  <c r="C49" i="39"/>
  <c r="AM48" i="39"/>
  <c r="AI48" i="39"/>
  <c r="AE48" i="39"/>
  <c r="AA48" i="39"/>
  <c r="W48" i="39"/>
  <c r="S48" i="39"/>
  <c r="O48" i="39"/>
  <c r="K48" i="39"/>
  <c r="G48" i="39"/>
  <c r="C48" i="39"/>
  <c r="AM47" i="39"/>
  <c r="AI47" i="39"/>
  <c r="AE47" i="39"/>
  <c r="AA47" i="39"/>
  <c r="W47" i="39"/>
  <c r="S47" i="39"/>
  <c r="O47" i="39"/>
  <c r="K47" i="39"/>
  <c r="G47" i="39"/>
  <c r="C47" i="39"/>
  <c r="AM46" i="39"/>
  <c r="AI46" i="39"/>
  <c r="AE46" i="39"/>
  <c r="AA46" i="39"/>
  <c r="W46" i="39"/>
  <c r="S46" i="39"/>
  <c r="O46" i="39"/>
  <c r="K46" i="39"/>
  <c r="G46" i="39"/>
  <c r="C46" i="39"/>
  <c r="AM45" i="39"/>
  <c r="AI45" i="39"/>
  <c r="AE45" i="39"/>
  <c r="AA45" i="39"/>
  <c r="W45" i="39"/>
  <c r="S45" i="39"/>
  <c r="O45" i="39"/>
  <c r="K45" i="39"/>
  <c r="G45" i="39"/>
  <c r="C45" i="39"/>
  <c r="AM44" i="39"/>
  <c r="AI44" i="39"/>
  <c r="AE44" i="39"/>
  <c r="AA44" i="39"/>
  <c r="W44" i="39"/>
  <c r="S44" i="39"/>
  <c r="O44" i="39"/>
  <c r="K44" i="39"/>
  <c r="G44" i="39"/>
  <c r="C44" i="39"/>
  <c r="AM43" i="39"/>
  <c r="AI43" i="39"/>
  <c r="AE43" i="39"/>
  <c r="AA43" i="39"/>
  <c r="W43" i="39"/>
  <c r="S43" i="39"/>
  <c r="O43" i="39"/>
  <c r="K43" i="39"/>
  <c r="G43" i="39"/>
  <c r="C43" i="39"/>
  <c r="AM42" i="39"/>
  <c r="AI42" i="39"/>
  <c r="AE42" i="39"/>
  <c r="AA42" i="39"/>
  <c r="W42" i="39"/>
  <c r="S42" i="39"/>
  <c r="O42" i="39"/>
  <c r="K42" i="39"/>
  <c r="G42" i="39"/>
  <c r="C42" i="39"/>
  <c r="AM41" i="39"/>
  <c r="AI41" i="39"/>
  <c r="AE41" i="39"/>
  <c r="AA41" i="39"/>
  <c r="W41" i="39"/>
  <c r="S41" i="39"/>
  <c r="O41" i="39"/>
  <c r="K41" i="39"/>
  <c r="G41" i="39"/>
  <c r="C41" i="39"/>
  <c r="AM40" i="39"/>
  <c r="AI40" i="39"/>
  <c r="AE40" i="39"/>
  <c r="AA40" i="39"/>
  <c r="W40" i="39"/>
  <c r="S40" i="39"/>
  <c r="O40" i="39"/>
  <c r="K40" i="39"/>
  <c r="G40" i="39"/>
  <c r="C40" i="39"/>
  <c r="AM39" i="39"/>
  <c r="AI39" i="39"/>
  <c r="AE39" i="39"/>
  <c r="AA39" i="39"/>
  <c r="W39" i="39"/>
  <c r="S39" i="39"/>
  <c r="O39" i="39"/>
  <c r="K39" i="39"/>
  <c r="G39" i="39"/>
  <c r="C39" i="39"/>
  <c r="AM38" i="39"/>
  <c r="AI38" i="39"/>
  <c r="AE38" i="39"/>
  <c r="AA38" i="39"/>
  <c r="W38" i="39"/>
  <c r="S38" i="39"/>
  <c r="O38" i="39"/>
  <c r="K38" i="39"/>
  <c r="G38" i="39"/>
  <c r="C38" i="39"/>
  <c r="AM37" i="39"/>
  <c r="AI37" i="39"/>
  <c r="AE37" i="39"/>
  <c r="AA37" i="39"/>
  <c r="W37" i="39"/>
  <c r="S37" i="39"/>
  <c r="O37" i="39"/>
  <c r="K37" i="39"/>
  <c r="G37" i="39"/>
  <c r="C37" i="39"/>
  <c r="AM36" i="39"/>
  <c r="AI36" i="39"/>
  <c r="AE36" i="39"/>
  <c r="AA36" i="39"/>
  <c r="W36" i="39"/>
  <c r="S36" i="39"/>
  <c r="O36" i="39"/>
  <c r="K36" i="39"/>
  <c r="G36" i="39"/>
  <c r="C36" i="39"/>
  <c r="AM35" i="39"/>
  <c r="AI35" i="39"/>
  <c r="AE35" i="39"/>
  <c r="AA35" i="39"/>
  <c r="W35" i="39"/>
  <c r="S35" i="39"/>
  <c r="O35" i="39"/>
  <c r="K35" i="39"/>
  <c r="G35" i="39"/>
  <c r="C35" i="39"/>
  <c r="AM34" i="39"/>
  <c r="AI34" i="39"/>
  <c r="AE34" i="39"/>
  <c r="AA34" i="39"/>
  <c r="W34" i="39"/>
  <c r="S34" i="39"/>
  <c r="O34" i="39"/>
  <c r="K34" i="39"/>
  <c r="G34" i="39"/>
  <c r="C34" i="39"/>
  <c r="AM33" i="39"/>
  <c r="AI33" i="39"/>
  <c r="AE33" i="39"/>
  <c r="AA33" i="39"/>
  <c r="W33" i="39"/>
  <c r="S33" i="39"/>
  <c r="O33" i="39"/>
  <c r="K33" i="39"/>
  <c r="G33" i="39"/>
  <c r="C33" i="39"/>
  <c r="AM32" i="39"/>
  <c r="AI32" i="39"/>
  <c r="AE32" i="39"/>
  <c r="AA32" i="39"/>
  <c r="W32" i="39"/>
  <c r="S32" i="39"/>
  <c r="O32" i="39"/>
  <c r="K32" i="39"/>
  <c r="G32" i="39"/>
  <c r="C32" i="39"/>
  <c r="AM31" i="39"/>
  <c r="AI31" i="39"/>
  <c r="AE31" i="39"/>
  <c r="AA31" i="39"/>
  <c r="W31" i="39"/>
  <c r="S31" i="39"/>
  <c r="O31" i="39"/>
  <c r="K31" i="39"/>
  <c r="G31" i="39"/>
  <c r="C31" i="39"/>
  <c r="AM30" i="39"/>
  <c r="AI30" i="39"/>
  <c r="AE30" i="39"/>
  <c r="AA30" i="39"/>
  <c r="W30" i="39"/>
  <c r="S30" i="39"/>
  <c r="O30" i="39"/>
  <c r="K30" i="39"/>
  <c r="G30" i="39"/>
  <c r="C30" i="39"/>
  <c r="AM29" i="39"/>
  <c r="AI29" i="39"/>
  <c r="AE29" i="39"/>
  <c r="AA29" i="39"/>
  <c r="W29" i="39"/>
  <c r="S29" i="39"/>
  <c r="O29" i="39"/>
  <c r="K29" i="39"/>
  <c r="G29" i="39"/>
  <c r="C29" i="39"/>
  <c r="AM28" i="39"/>
  <c r="AI28" i="39"/>
  <c r="AE28" i="39"/>
  <c r="AA28" i="39"/>
  <c r="W28" i="39"/>
  <c r="S28" i="39"/>
  <c r="O28" i="39"/>
  <c r="K28" i="39"/>
  <c r="G28" i="39"/>
  <c r="C28" i="39"/>
  <c r="AM27" i="39"/>
  <c r="AI27" i="39"/>
  <c r="AE27" i="39"/>
  <c r="AA27" i="39"/>
  <c r="W27" i="39"/>
  <c r="S27" i="39"/>
  <c r="O27" i="39"/>
  <c r="K27" i="39"/>
  <c r="G27" i="39"/>
  <c r="C27" i="39"/>
  <c r="AM26" i="39"/>
  <c r="AI26" i="39"/>
  <c r="AE26" i="39"/>
  <c r="AA26" i="39"/>
  <c r="W26" i="39"/>
  <c r="S26" i="39"/>
  <c r="O26" i="39"/>
  <c r="K26" i="39"/>
  <c r="G26" i="39"/>
  <c r="C26" i="39"/>
  <c r="AM25" i="39"/>
  <c r="AI25" i="39"/>
  <c r="AE25" i="39"/>
  <c r="AA25" i="39"/>
  <c r="W25" i="39"/>
  <c r="S25" i="39"/>
  <c r="O25" i="39"/>
  <c r="K25" i="39"/>
  <c r="G25" i="39"/>
  <c r="C25" i="39"/>
  <c r="AM24" i="39"/>
  <c r="AI24" i="39"/>
  <c r="AE24" i="39"/>
  <c r="AA24" i="39"/>
  <c r="W24" i="39"/>
  <c r="S24" i="39"/>
  <c r="O24" i="39"/>
  <c r="K24" i="39"/>
  <c r="G24" i="39"/>
  <c r="C24" i="39"/>
  <c r="AM23" i="39"/>
  <c r="AI23" i="39"/>
  <c r="AE23" i="39"/>
  <c r="AA23" i="39"/>
  <c r="W23" i="39"/>
  <c r="S23" i="39"/>
  <c r="O23" i="39"/>
  <c r="K23" i="39"/>
  <c r="G23" i="39"/>
  <c r="C23" i="39"/>
  <c r="AM22" i="39"/>
  <c r="AI22" i="39"/>
  <c r="AE22" i="39"/>
  <c r="AA22" i="39"/>
  <c r="W22" i="39"/>
  <c r="S22" i="39"/>
  <c r="O22" i="39"/>
  <c r="K22" i="39"/>
  <c r="G22" i="39"/>
  <c r="C22" i="39"/>
  <c r="AM21" i="39"/>
  <c r="AI21" i="39"/>
  <c r="AE21" i="39"/>
  <c r="AA21" i="39"/>
  <c r="W21" i="39"/>
  <c r="S21" i="39"/>
  <c r="O21" i="39"/>
  <c r="K21" i="39"/>
  <c r="G21" i="39"/>
  <c r="C21" i="39"/>
  <c r="AM20" i="39"/>
  <c r="AI20" i="39"/>
  <c r="AE20" i="39"/>
  <c r="AA20" i="39"/>
  <c r="W20" i="39"/>
  <c r="S20" i="39"/>
  <c r="O20" i="39"/>
  <c r="K20" i="39"/>
  <c r="G20" i="39"/>
  <c r="C20" i="39"/>
  <c r="AM19" i="39"/>
  <c r="AI19" i="39"/>
  <c r="AE19" i="39"/>
  <c r="AA19" i="39"/>
  <c r="W19" i="39"/>
  <c r="S19" i="39"/>
  <c r="O19" i="39"/>
  <c r="K19" i="39"/>
  <c r="G19" i="39"/>
  <c r="C19" i="39"/>
  <c r="AM18" i="39"/>
  <c r="AI18" i="39"/>
  <c r="AE18" i="39"/>
  <c r="AA18" i="39"/>
  <c r="W18" i="39"/>
  <c r="S18" i="39"/>
  <c r="O18" i="39"/>
  <c r="K18" i="39"/>
  <c r="G18" i="39"/>
  <c r="C18" i="39"/>
  <c r="AM17" i="39"/>
  <c r="AI17" i="39"/>
  <c r="AE17" i="39"/>
  <c r="AA17" i="39"/>
  <c r="W17" i="39"/>
  <c r="S17" i="39"/>
  <c r="O17" i="39"/>
  <c r="K17" i="39"/>
  <c r="G17" i="39"/>
  <c r="C17" i="39"/>
  <c r="AM16" i="39"/>
  <c r="AI16" i="39"/>
  <c r="AE16" i="39"/>
  <c r="AA16" i="39"/>
  <c r="W16" i="39"/>
  <c r="S16" i="39"/>
  <c r="O16" i="39"/>
  <c r="K16" i="39"/>
  <c r="G16" i="39"/>
  <c r="C16" i="39"/>
  <c r="AM15" i="39"/>
  <c r="AI15" i="39"/>
  <c r="AE15" i="39"/>
  <c r="AA15" i="39"/>
  <c r="W15" i="39"/>
  <c r="S15" i="39"/>
  <c r="O15" i="39"/>
  <c r="K15" i="39"/>
  <c r="G15" i="39"/>
  <c r="C15" i="39"/>
  <c r="AM14" i="39"/>
  <c r="AI14" i="39"/>
  <c r="AE14" i="39"/>
  <c r="AA14" i="39"/>
  <c r="W14" i="39"/>
  <c r="S14" i="39"/>
  <c r="O14" i="39"/>
  <c r="K14" i="39"/>
  <c r="G14" i="39"/>
  <c r="C14" i="39"/>
  <c r="AM13" i="39"/>
  <c r="AI13" i="39"/>
  <c r="AE13" i="39"/>
  <c r="AA13" i="39"/>
  <c r="W13" i="39"/>
  <c r="S13" i="39"/>
  <c r="O13" i="39"/>
  <c r="K13" i="39"/>
  <c r="G13" i="39"/>
  <c r="C13" i="39"/>
  <c r="AM12" i="39"/>
  <c r="AI12" i="39"/>
  <c r="AE12" i="39"/>
  <c r="AA12" i="39"/>
  <c r="W12" i="39"/>
  <c r="S12" i="39"/>
  <c r="O12" i="39"/>
  <c r="K12" i="39"/>
  <c r="G12" i="39"/>
  <c r="C12" i="39"/>
  <c r="AM11" i="39"/>
  <c r="AI11" i="39"/>
  <c r="AE11" i="39"/>
  <c r="AA11" i="39"/>
  <c r="W11" i="39"/>
  <c r="S11" i="39"/>
  <c r="O11" i="39"/>
  <c r="K11" i="39"/>
  <c r="G11" i="39"/>
  <c r="C11" i="39"/>
  <c r="AM10" i="39"/>
  <c r="AI10" i="39"/>
  <c r="AE10" i="39"/>
  <c r="AA10" i="39"/>
  <c r="W10" i="39"/>
  <c r="S10" i="39"/>
  <c r="O10" i="39"/>
  <c r="K10" i="39"/>
  <c r="G10" i="39"/>
  <c r="C10" i="39"/>
  <c r="AM9" i="39"/>
  <c r="AI9" i="39"/>
  <c r="AE9" i="39"/>
  <c r="AA9" i="39"/>
  <c r="W9" i="39"/>
  <c r="S9" i="39"/>
  <c r="O9" i="39"/>
  <c r="K9" i="39"/>
  <c r="G9" i="39"/>
  <c r="C9" i="39"/>
  <c r="AM8" i="39"/>
  <c r="AI8" i="39"/>
  <c r="AE8" i="39"/>
  <c r="AA8" i="39"/>
  <c r="W8" i="39"/>
  <c r="S8" i="39"/>
  <c r="O8" i="39"/>
  <c r="K8" i="39"/>
  <c r="G8" i="39"/>
  <c r="C8" i="39"/>
  <c r="AM7" i="39"/>
  <c r="AI7" i="39"/>
  <c r="AE7" i="39"/>
  <c r="AA7" i="39"/>
  <c r="W7" i="39"/>
  <c r="S7" i="39"/>
  <c r="O7" i="39"/>
  <c r="K7" i="39"/>
  <c r="G7" i="39"/>
  <c r="C7" i="39"/>
  <c r="AM6" i="39"/>
  <c r="AI6" i="39"/>
  <c r="AE6" i="39"/>
  <c r="AA6" i="39"/>
  <c r="W6" i="39"/>
  <c r="S6" i="39"/>
  <c r="O6" i="39"/>
  <c r="K6" i="39"/>
  <c r="G6" i="39"/>
  <c r="C6" i="39"/>
  <c r="AM5" i="39"/>
  <c r="AI5" i="39"/>
  <c r="AE5" i="39"/>
  <c r="AA5" i="39"/>
  <c r="W5" i="39"/>
  <c r="S5" i="39"/>
  <c r="O5" i="39"/>
  <c r="K5" i="39"/>
  <c r="G5" i="39"/>
  <c r="AN104" i="38"/>
  <c r="AJ104" i="38"/>
  <c r="AF104" i="38"/>
  <c r="AB104" i="38"/>
  <c r="X104" i="38"/>
  <c r="T104" i="38"/>
  <c r="P104" i="38"/>
  <c r="L104" i="38"/>
  <c r="H104" i="38"/>
  <c r="D104" i="38"/>
  <c r="AN103" i="38"/>
  <c r="AJ103" i="38"/>
  <c r="AF103" i="38"/>
  <c r="AB103" i="38"/>
  <c r="X103" i="38"/>
  <c r="T103" i="38"/>
  <c r="P103" i="38"/>
  <c r="L103" i="38"/>
  <c r="H103" i="38"/>
  <c r="D103" i="38"/>
  <c r="AN102" i="38"/>
  <c r="AJ102" i="38"/>
  <c r="AF102" i="38"/>
  <c r="AB102" i="38"/>
  <c r="X102" i="38"/>
  <c r="T102" i="38"/>
  <c r="P102" i="38"/>
  <c r="L102" i="38"/>
  <c r="H102" i="38"/>
  <c r="D102" i="38"/>
  <c r="AN101" i="38"/>
  <c r="AJ101" i="38"/>
  <c r="AF101" i="38"/>
  <c r="AB101" i="38"/>
  <c r="X101" i="38"/>
  <c r="T101" i="38"/>
  <c r="P101" i="38"/>
  <c r="L101" i="38"/>
  <c r="H101" i="38"/>
  <c r="D101" i="38"/>
  <c r="AN100" i="38"/>
  <c r="AJ100" i="38"/>
  <c r="AF100" i="38"/>
  <c r="AB100" i="38"/>
  <c r="X100" i="38"/>
  <c r="T100" i="38"/>
  <c r="P100" i="38"/>
  <c r="L100" i="38"/>
  <c r="H100" i="38"/>
  <c r="D100" i="38"/>
  <c r="AN99" i="38"/>
  <c r="AJ99" i="38"/>
  <c r="AF99" i="38"/>
  <c r="AB99" i="38"/>
  <c r="X99" i="38"/>
  <c r="T99" i="38"/>
  <c r="P99" i="38"/>
  <c r="L99" i="38"/>
  <c r="H99" i="38"/>
  <c r="D99" i="38"/>
  <c r="AN98" i="38"/>
  <c r="AJ98" i="38"/>
  <c r="AF98" i="38"/>
  <c r="AB98" i="38"/>
  <c r="X98" i="38"/>
  <c r="T98" i="38"/>
  <c r="P98" i="38"/>
  <c r="L98" i="38"/>
  <c r="H98" i="38"/>
  <c r="D98" i="38"/>
  <c r="AN97" i="38"/>
  <c r="AJ97" i="38"/>
  <c r="AF97" i="38"/>
  <c r="AB97" i="38"/>
  <c r="X97" i="38"/>
  <c r="T97" i="38"/>
  <c r="P97" i="38"/>
  <c r="L97" i="38"/>
  <c r="H97" i="38"/>
  <c r="D97" i="38"/>
  <c r="AN96" i="38"/>
  <c r="AJ96" i="38"/>
  <c r="AF96" i="38"/>
  <c r="AB96" i="38"/>
  <c r="X96" i="38"/>
  <c r="T96" i="38"/>
  <c r="P96" i="38"/>
  <c r="L96" i="38"/>
  <c r="H96" i="38"/>
  <c r="D96" i="38"/>
  <c r="AN95" i="38"/>
  <c r="AJ95" i="38"/>
  <c r="AF95" i="38"/>
  <c r="AB95" i="38"/>
  <c r="X95" i="38"/>
  <c r="T95" i="38"/>
  <c r="P95" i="38"/>
  <c r="L95" i="38"/>
  <c r="H95" i="38"/>
  <c r="D95" i="38"/>
  <c r="AN94" i="38"/>
  <c r="AJ94" i="38"/>
  <c r="AF94" i="38"/>
  <c r="AB94" i="38"/>
  <c r="X94" i="38"/>
  <c r="T94" i="38"/>
  <c r="P94" i="38"/>
  <c r="L94" i="38"/>
  <c r="H94" i="38"/>
  <c r="D94" i="38"/>
  <c r="AN93" i="38"/>
  <c r="AJ93" i="38"/>
  <c r="AF93" i="38"/>
  <c r="AB93" i="38"/>
  <c r="X93" i="38"/>
  <c r="T93" i="38"/>
  <c r="P93" i="38"/>
  <c r="L93" i="38"/>
  <c r="H93" i="38"/>
  <c r="D93" i="38"/>
  <c r="AN92" i="38"/>
  <c r="AJ92" i="38"/>
  <c r="AF92" i="38"/>
  <c r="AB92" i="38"/>
  <c r="X92" i="38"/>
  <c r="T92" i="38"/>
  <c r="P92" i="38"/>
  <c r="L92" i="38"/>
  <c r="H92" i="38"/>
  <c r="D92" i="38"/>
  <c r="AN91" i="38"/>
  <c r="AJ91" i="38"/>
  <c r="AF91" i="38"/>
  <c r="AB91" i="38"/>
  <c r="X91" i="38"/>
  <c r="T91" i="38"/>
  <c r="P91" i="38"/>
  <c r="L91" i="38"/>
  <c r="H91" i="38"/>
  <c r="D91" i="38"/>
  <c r="AN90" i="38"/>
  <c r="AJ90" i="38"/>
  <c r="AF90" i="38"/>
  <c r="AB90" i="38"/>
  <c r="X90" i="38"/>
  <c r="T90" i="38"/>
  <c r="P90" i="38"/>
  <c r="L90" i="38"/>
  <c r="H90" i="38"/>
  <c r="D90" i="38"/>
  <c r="AN89" i="38"/>
  <c r="AJ89" i="38"/>
  <c r="AF89" i="38"/>
  <c r="AB89" i="38"/>
  <c r="X89" i="38"/>
  <c r="T89" i="38"/>
  <c r="P89" i="38"/>
  <c r="L89" i="38"/>
  <c r="H89" i="38"/>
  <c r="D89" i="38"/>
  <c r="AN88" i="38"/>
  <c r="AJ88" i="38"/>
  <c r="AF88" i="38"/>
  <c r="AB88" i="38"/>
  <c r="X88" i="38"/>
  <c r="T88" i="38"/>
  <c r="P88" i="38"/>
  <c r="L88" i="38"/>
  <c r="H88" i="38"/>
  <c r="D88" i="38"/>
  <c r="AN87" i="38"/>
  <c r="AJ87" i="38"/>
  <c r="AF87" i="38"/>
  <c r="AB87" i="38"/>
  <c r="X87" i="38"/>
  <c r="T87" i="38"/>
  <c r="P87" i="38"/>
  <c r="L87" i="38"/>
  <c r="H87" i="38"/>
  <c r="D87" i="38"/>
  <c r="AN86" i="38"/>
  <c r="AJ86" i="38"/>
  <c r="AF86" i="38"/>
  <c r="AB86" i="38"/>
  <c r="X86" i="38"/>
  <c r="T86" i="38"/>
  <c r="P86" i="38"/>
  <c r="L86" i="38"/>
  <c r="H86" i="38"/>
  <c r="D86" i="38"/>
  <c r="AN85" i="38"/>
  <c r="AJ85" i="38"/>
  <c r="AF85" i="38"/>
  <c r="AB85" i="38"/>
  <c r="X85" i="38"/>
  <c r="T85" i="38"/>
  <c r="P85" i="38"/>
  <c r="L85" i="38"/>
  <c r="H85" i="38"/>
  <c r="D85" i="38"/>
  <c r="AN84" i="38"/>
  <c r="AJ84" i="38"/>
  <c r="AF84" i="38"/>
  <c r="AB84" i="38"/>
  <c r="X84" i="38"/>
  <c r="T84" i="38"/>
  <c r="P84" i="38"/>
  <c r="L84" i="38"/>
  <c r="H84" i="38"/>
  <c r="D84" i="38"/>
  <c r="AN83" i="38"/>
  <c r="AJ83" i="38"/>
  <c r="AF83" i="38"/>
  <c r="AB83" i="38"/>
  <c r="X83" i="38"/>
  <c r="T83" i="38"/>
  <c r="P83" i="38"/>
  <c r="L83" i="38"/>
  <c r="H83" i="38"/>
  <c r="D83" i="38"/>
  <c r="AN82" i="38"/>
  <c r="AJ82" i="38"/>
  <c r="AF82" i="38"/>
  <c r="AB82" i="38"/>
  <c r="X82" i="38"/>
  <c r="T82" i="38"/>
  <c r="P82" i="38"/>
  <c r="L82" i="38"/>
  <c r="H82" i="38"/>
  <c r="D82" i="38"/>
  <c r="AN81" i="38"/>
  <c r="AJ81" i="38"/>
  <c r="AF81" i="38"/>
  <c r="AB81" i="38"/>
  <c r="X81" i="38"/>
  <c r="T81" i="38"/>
  <c r="P81" i="38"/>
  <c r="L81" i="38"/>
  <c r="H81" i="38"/>
  <c r="D81" i="38"/>
  <c r="AN80" i="38"/>
  <c r="AJ80" i="38"/>
  <c r="AF80" i="38"/>
  <c r="AB80" i="38"/>
  <c r="X80" i="38"/>
  <c r="T80" i="38"/>
  <c r="P80" i="38"/>
  <c r="L80" i="38"/>
  <c r="H80" i="38"/>
  <c r="D80" i="38"/>
  <c r="AN79" i="38"/>
  <c r="AJ79" i="38"/>
  <c r="AF79" i="38"/>
  <c r="AB79" i="38"/>
  <c r="X79" i="38"/>
  <c r="T79" i="38"/>
  <c r="P79" i="38"/>
  <c r="L79" i="38"/>
  <c r="H79" i="38"/>
  <c r="D79" i="38"/>
  <c r="AN78" i="38"/>
  <c r="AJ78" i="38"/>
  <c r="AF78" i="38"/>
  <c r="AB78" i="38"/>
  <c r="X78" i="38"/>
  <c r="T78" i="38"/>
  <c r="P78" i="38"/>
  <c r="L78" i="38"/>
  <c r="H78" i="38"/>
  <c r="D78" i="38"/>
  <c r="AN77" i="38"/>
  <c r="AJ77" i="38"/>
  <c r="AF77" i="38"/>
  <c r="AB77" i="38"/>
  <c r="X77" i="38"/>
  <c r="T77" i="38"/>
  <c r="P77" i="38"/>
  <c r="L77" i="38"/>
  <c r="H77" i="38"/>
  <c r="D77" i="38"/>
  <c r="AN76" i="38"/>
  <c r="AJ76" i="38"/>
  <c r="AF76" i="38"/>
  <c r="AB76" i="38"/>
  <c r="X76" i="38"/>
  <c r="T76" i="38"/>
  <c r="P76" i="38"/>
  <c r="L76" i="38"/>
  <c r="H76" i="38"/>
  <c r="D76" i="38"/>
  <c r="AN75" i="38"/>
  <c r="AJ75" i="38"/>
  <c r="AF75" i="38"/>
  <c r="AB75" i="38"/>
  <c r="X75" i="38"/>
  <c r="T75" i="38"/>
  <c r="P75" i="38"/>
  <c r="L75" i="38"/>
  <c r="H75" i="38"/>
  <c r="D75" i="38"/>
  <c r="AN74" i="38"/>
  <c r="AJ74" i="38"/>
  <c r="AF74" i="38"/>
  <c r="AB74" i="38"/>
  <c r="X74" i="38"/>
  <c r="T74" i="38"/>
  <c r="P74" i="38"/>
  <c r="L74" i="38"/>
  <c r="H74" i="38"/>
  <c r="D74" i="38"/>
  <c r="AN73" i="38"/>
  <c r="AJ73" i="38"/>
  <c r="AF73" i="38"/>
  <c r="AB73" i="38"/>
  <c r="X73" i="38"/>
  <c r="T73" i="38"/>
  <c r="P73" i="38"/>
  <c r="L73" i="38"/>
  <c r="H73" i="38"/>
  <c r="D73" i="38"/>
  <c r="AN72" i="38"/>
  <c r="AJ72" i="38"/>
  <c r="AF72" i="38"/>
  <c r="AB72" i="38"/>
  <c r="X72" i="38"/>
  <c r="T72" i="38"/>
  <c r="P72" i="38"/>
  <c r="L72" i="38"/>
  <c r="H72" i="38"/>
  <c r="D72" i="38"/>
  <c r="AN71" i="38"/>
  <c r="AJ71" i="38"/>
  <c r="AF71" i="38"/>
  <c r="AB71" i="38"/>
  <c r="X71" i="38"/>
  <c r="T71" i="38"/>
  <c r="P71" i="38"/>
  <c r="L71" i="38"/>
  <c r="H71" i="38"/>
  <c r="D71" i="38"/>
  <c r="AN70" i="38"/>
  <c r="AJ70" i="38"/>
  <c r="AF70" i="38"/>
  <c r="AB70" i="38"/>
  <c r="X70" i="38"/>
  <c r="T70" i="38"/>
  <c r="P70" i="38"/>
  <c r="L70" i="38"/>
  <c r="H70" i="38"/>
  <c r="D70" i="38"/>
  <c r="AN69" i="38"/>
  <c r="AJ69" i="38"/>
  <c r="AF69" i="38"/>
  <c r="AB69" i="38"/>
  <c r="X69" i="38"/>
  <c r="T69" i="38"/>
  <c r="P69" i="38"/>
  <c r="L69" i="38"/>
  <c r="H69" i="38"/>
  <c r="D69" i="38"/>
  <c r="AN68" i="38"/>
  <c r="AJ68" i="38"/>
  <c r="AF68" i="38"/>
  <c r="AB68" i="38"/>
  <c r="X68" i="38"/>
  <c r="T68" i="38"/>
  <c r="P68" i="38"/>
  <c r="L68" i="38"/>
  <c r="H68" i="38"/>
  <c r="D68" i="38"/>
  <c r="AN67" i="38"/>
  <c r="AJ67" i="38"/>
  <c r="AF67" i="38"/>
  <c r="AB67" i="38"/>
  <c r="X67" i="38"/>
  <c r="T67" i="38"/>
  <c r="P67" i="38"/>
  <c r="L67" i="38"/>
  <c r="H67" i="38"/>
  <c r="D67" i="38"/>
  <c r="AN66" i="38"/>
  <c r="AJ66" i="38"/>
  <c r="AF66" i="38"/>
  <c r="AB66" i="38"/>
  <c r="X66" i="38"/>
  <c r="T66" i="38"/>
  <c r="P66" i="38"/>
  <c r="L66" i="38"/>
  <c r="H66" i="38"/>
  <c r="D66" i="38"/>
  <c r="AN65" i="38"/>
  <c r="AJ65" i="38"/>
  <c r="AF65" i="38"/>
  <c r="AB65" i="38"/>
  <c r="X65" i="38"/>
  <c r="T65" i="38"/>
  <c r="P65" i="38"/>
  <c r="L65" i="38"/>
  <c r="H65" i="38"/>
  <c r="D65" i="38"/>
  <c r="AN64" i="38"/>
  <c r="AJ64" i="38"/>
  <c r="AF64" i="38"/>
  <c r="AB64" i="38"/>
  <c r="X64" i="38"/>
  <c r="T64" i="38"/>
  <c r="P64" i="38"/>
  <c r="L64" i="38"/>
  <c r="H64" i="38"/>
  <c r="D64" i="38"/>
  <c r="AN63" i="38"/>
  <c r="AJ63" i="38"/>
  <c r="AF63" i="38"/>
  <c r="AB63" i="38"/>
  <c r="X63" i="38"/>
  <c r="T63" i="38"/>
  <c r="P63" i="38"/>
  <c r="L63" i="38"/>
  <c r="H63" i="38"/>
  <c r="D63" i="38"/>
  <c r="AN62" i="38"/>
  <c r="AJ62" i="38"/>
  <c r="AF62" i="38"/>
  <c r="AB62" i="38"/>
  <c r="X62" i="38"/>
  <c r="T62" i="38"/>
  <c r="P62" i="38"/>
  <c r="L62" i="38"/>
  <c r="H62" i="38"/>
  <c r="D62" i="38"/>
  <c r="AN61" i="38"/>
  <c r="AJ61" i="38"/>
  <c r="AF61" i="38"/>
  <c r="AB61" i="38"/>
  <c r="X61" i="38"/>
  <c r="T61" i="38"/>
  <c r="P61" i="38"/>
  <c r="L61" i="38"/>
  <c r="H61" i="38"/>
  <c r="D61" i="38"/>
  <c r="AN60" i="38"/>
  <c r="AJ60" i="38"/>
  <c r="AF60" i="38"/>
  <c r="AB60" i="38"/>
  <c r="X60" i="38"/>
  <c r="T60" i="38"/>
  <c r="P60" i="38"/>
  <c r="L60" i="38"/>
  <c r="H60" i="38"/>
  <c r="D60" i="38"/>
  <c r="AN59" i="38"/>
  <c r="AJ59" i="38"/>
  <c r="AF59" i="38"/>
  <c r="AB59" i="38"/>
  <c r="X59" i="38"/>
  <c r="T59" i="38"/>
  <c r="P59" i="38"/>
  <c r="L59" i="38"/>
  <c r="H59" i="38"/>
  <c r="D59" i="38"/>
  <c r="AN58" i="38"/>
  <c r="AJ58" i="38"/>
  <c r="AF58" i="38"/>
  <c r="AB58" i="38"/>
  <c r="X58" i="38"/>
  <c r="T58" i="38"/>
  <c r="P58" i="38"/>
  <c r="L58" i="38"/>
  <c r="H58" i="38"/>
  <c r="D58" i="38"/>
  <c r="AN57" i="38"/>
  <c r="AJ57" i="38"/>
  <c r="AF57" i="38"/>
  <c r="AB57" i="38"/>
  <c r="X57" i="38"/>
  <c r="T57" i="38"/>
  <c r="P57" i="38"/>
  <c r="L57" i="38"/>
  <c r="H57" i="38"/>
  <c r="D57" i="38"/>
  <c r="AN56" i="38"/>
  <c r="AJ56" i="38"/>
  <c r="AF56" i="38"/>
  <c r="AB56" i="38"/>
  <c r="X56" i="38"/>
  <c r="T56" i="38"/>
  <c r="P56" i="38"/>
  <c r="L56" i="38"/>
  <c r="H56" i="38"/>
  <c r="D56" i="38"/>
  <c r="AN55" i="38"/>
  <c r="AJ55" i="38"/>
  <c r="AF55" i="38"/>
  <c r="AB55" i="38"/>
  <c r="X55" i="38"/>
  <c r="T55" i="38"/>
  <c r="P55" i="38"/>
  <c r="L55" i="38"/>
  <c r="H55" i="38"/>
  <c r="D55" i="38"/>
  <c r="AN54" i="38"/>
  <c r="AJ54" i="38"/>
  <c r="AF54" i="38"/>
  <c r="AB54" i="38"/>
  <c r="X54" i="38"/>
  <c r="T54" i="38"/>
  <c r="P54" i="38"/>
  <c r="L54" i="38"/>
  <c r="H54" i="38"/>
  <c r="D54" i="38"/>
  <c r="AN53" i="38"/>
  <c r="AJ53" i="38"/>
  <c r="AF53" i="38"/>
  <c r="AB53" i="38"/>
  <c r="X53" i="38"/>
  <c r="T53" i="38"/>
  <c r="P53" i="38"/>
  <c r="L53" i="38"/>
  <c r="H53" i="38"/>
  <c r="D53" i="38"/>
  <c r="AN52" i="38"/>
  <c r="AJ52" i="38"/>
  <c r="AF52" i="38"/>
  <c r="AB52" i="38"/>
  <c r="X52" i="38"/>
  <c r="T52" i="38"/>
  <c r="P52" i="38"/>
  <c r="L52" i="38"/>
  <c r="H52" i="38"/>
  <c r="D52" i="38"/>
  <c r="AN51" i="38"/>
  <c r="AJ51" i="38"/>
  <c r="AF51" i="38"/>
  <c r="AB51" i="38"/>
  <c r="X51" i="38"/>
  <c r="T51" i="38"/>
  <c r="P51" i="38"/>
  <c r="L51" i="38"/>
  <c r="H51" i="38"/>
  <c r="D51" i="38"/>
  <c r="AN50" i="38"/>
  <c r="AJ50" i="38"/>
  <c r="AF50" i="38"/>
  <c r="AB50" i="38"/>
  <c r="X50" i="38"/>
  <c r="T50" i="38"/>
  <c r="P50" i="38"/>
  <c r="L50" i="38"/>
  <c r="H50" i="38"/>
  <c r="D50" i="38"/>
  <c r="AN49" i="38"/>
  <c r="AJ49" i="38"/>
  <c r="AF49" i="38"/>
  <c r="AB49" i="38"/>
  <c r="X49" i="38"/>
  <c r="T49" i="38"/>
  <c r="P49" i="38"/>
  <c r="L49" i="38"/>
  <c r="H49" i="38"/>
  <c r="D49" i="38"/>
  <c r="AN48" i="38"/>
  <c r="AJ48" i="38"/>
  <c r="AF48" i="38"/>
  <c r="AB48" i="38"/>
  <c r="X48" i="38"/>
  <c r="T48" i="38"/>
  <c r="P48" i="38"/>
  <c r="L48" i="38"/>
  <c r="H48" i="38"/>
  <c r="D48" i="38"/>
  <c r="AN47" i="38"/>
  <c r="AJ47" i="38"/>
  <c r="AF47" i="38"/>
  <c r="AB47" i="38"/>
  <c r="X47" i="38"/>
  <c r="T47" i="38"/>
  <c r="P47" i="38"/>
  <c r="L47" i="38"/>
  <c r="H47" i="38"/>
  <c r="D47" i="38"/>
  <c r="AN46" i="38"/>
  <c r="AJ46" i="38"/>
  <c r="AF46" i="38"/>
  <c r="AB46" i="38"/>
  <c r="X46" i="38"/>
  <c r="T46" i="38"/>
  <c r="P46" i="38"/>
  <c r="L46" i="38"/>
  <c r="H46" i="38"/>
  <c r="D46" i="38"/>
  <c r="AN45" i="38"/>
  <c r="AJ45" i="38"/>
  <c r="AF45" i="38"/>
  <c r="AB45" i="38"/>
  <c r="X45" i="38"/>
  <c r="T45" i="38"/>
  <c r="P45" i="38"/>
  <c r="L45" i="38"/>
  <c r="H45" i="38"/>
  <c r="D45" i="38"/>
  <c r="AN44" i="38"/>
  <c r="AJ44" i="38"/>
  <c r="AF44" i="38"/>
  <c r="AB44" i="38"/>
  <c r="X44" i="38"/>
  <c r="T44" i="38"/>
  <c r="P44" i="38"/>
  <c r="L44" i="38"/>
  <c r="H44" i="38"/>
  <c r="D44" i="38"/>
  <c r="AN43" i="38"/>
  <c r="AJ43" i="38"/>
  <c r="AF43" i="38"/>
  <c r="AB43" i="38"/>
  <c r="X43" i="38"/>
  <c r="T43" i="38"/>
  <c r="P43" i="38"/>
  <c r="L43" i="38"/>
  <c r="H43" i="38"/>
  <c r="D43" i="38"/>
  <c r="AN42" i="38"/>
  <c r="AJ42" i="38"/>
  <c r="AF42" i="38"/>
  <c r="AB42" i="38"/>
  <c r="X42" i="38"/>
  <c r="T42" i="38"/>
  <c r="P42" i="38"/>
  <c r="L42" i="38"/>
  <c r="H42" i="38"/>
  <c r="D42" i="38"/>
  <c r="AN41" i="38"/>
  <c r="AJ41" i="38"/>
  <c r="AF41" i="38"/>
  <c r="AB41" i="38"/>
  <c r="X41" i="38"/>
  <c r="T41" i="38"/>
  <c r="P41" i="38"/>
  <c r="L41" i="38"/>
  <c r="H41" i="38"/>
  <c r="D41" i="38"/>
  <c r="AN40" i="38"/>
  <c r="AJ40" i="38"/>
  <c r="AF40" i="38"/>
  <c r="AB40" i="38"/>
  <c r="X40" i="38"/>
  <c r="T40" i="38"/>
  <c r="P40" i="38"/>
  <c r="L40" i="38"/>
  <c r="H40" i="38"/>
  <c r="D40" i="38"/>
  <c r="AN39" i="38"/>
  <c r="AJ39" i="38"/>
  <c r="AF39" i="38"/>
  <c r="AB39" i="38"/>
  <c r="X39" i="38"/>
  <c r="T39" i="38"/>
  <c r="P39" i="38"/>
  <c r="L39" i="38"/>
  <c r="H39" i="38"/>
  <c r="D39" i="38"/>
  <c r="AN38" i="38"/>
  <c r="AJ38" i="38"/>
  <c r="AF38" i="38"/>
  <c r="AB38" i="38"/>
  <c r="X38" i="38"/>
  <c r="T38" i="38"/>
  <c r="P38" i="38"/>
  <c r="L38" i="38"/>
  <c r="H38" i="38"/>
  <c r="D38" i="38"/>
  <c r="AN37" i="38"/>
  <c r="AJ37" i="38"/>
  <c r="AF37" i="38"/>
  <c r="AB37" i="38"/>
  <c r="X37" i="38"/>
  <c r="T37" i="38"/>
  <c r="P37" i="38"/>
  <c r="L37" i="38"/>
  <c r="H37" i="38"/>
  <c r="D37" i="38"/>
  <c r="AN36" i="38"/>
  <c r="AJ36" i="38"/>
  <c r="AF36" i="38"/>
  <c r="AB36" i="38"/>
  <c r="X36" i="38"/>
  <c r="T36" i="38"/>
  <c r="P36" i="38"/>
  <c r="L36" i="38"/>
  <c r="H36" i="38"/>
  <c r="D36" i="38"/>
  <c r="AN35" i="38"/>
  <c r="AJ35" i="38"/>
  <c r="AF35" i="38"/>
  <c r="AB35" i="38"/>
  <c r="X35" i="38"/>
  <c r="T35" i="38"/>
  <c r="P35" i="38"/>
  <c r="L35" i="38"/>
  <c r="H35" i="38"/>
  <c r="D35" i="38"/>
  <c r="AN34" i="38"/>
  <c r="AJ34" i="38"/>
  <c r="AF34" i="38"/>
  <c r="AB34" i="38"/>
  <c r="X34" i="38"/>
  <c r="T34" i="38"/>
  <c r="P34" i="38"/>
  <c r="L34" i="38"/>
  <c r="H34" i="38"/>
  <c r="D34" i="38"/>
  <c r="AN33" i="38"/>
  <c r="AJ33" i="38"/>
  <c r="AF33" i="38"/>
  <c r="AB33" i="38"/>
  <c r="X33" i="38"/>
  <c r="T33" i="38"/>
  <c r="P33" i="38"/>
  <c r="L33" i="38"/>
  <c r="H33" i="38"/>
  <c r="D33" i="38"/>
  <c r="AN32" i="38"/>
  <c r="AJ32" i="38"/>
  <c r="AF32" i="38"/>
  <c r="AB32" i="38"/>
  <c r="X32" i="38"/>
  <c r="T32" i="38"/>
  <c r="P32" i="38"/>
  <c r="L32" i="38"/>
  <c r="H32" i="38"/>
  <c r="D32" i="38"/>
  <c r="AN31" i="38"/>
  <c r="AJ31" i="38"/>
  <c r="AF31" i="38"/>
  <c r="AB31" i="38"/>
  <c r="X31" i="38"/>
  <c r="T31" i="38"/>
  <c r="P31" i="38"/>
  <c r="L31" i="38"/>
  <c r="H31" i="38"/>
  <c r="D31" i="38"/>
  <c r="AN30" i="38"/>
  <c r="AJ30" i="38"/>
  <c r="AF30" i="38"/>
  <c r="AB30" i="38"/>
  <c r="X30" i="38"/>
  <c r="T30" i="38"/>
  <c r="P30" i="38"/>
  <c r="L30" i="38"/>
  <c r="H30" i="38"/>
  <c r="D30" i="38"/>
  <c r="AN29" i="38"/>
  <c r="AJ29" i="38"/>
  <c r="AF29" i="38"/>
  <c r="AB29" i="38"/>
  <c r="X29" i="38"/>
  <c r="T29" i="38"/>
  <c r="P29" i="38"/>
  <c r="L29" i="38"/>
  <c r="H29" i="38"/>
  <c r="D29" i="38"/>
  <c r="AN28" i="38"/>
  <c r="AJ28" i="38"/>
  <c r="AF28" i="38"/>
  <c r="AB28" i="38"/>
  <c r="X28" i="38"/>
  <c r="T28" i="38"/>
  <c r="P28" i="38"/>
  <c r="L28" i="38"/>
  <c r="H28" i="38"/>
  <c r="D28" i="38"/>
  <c r="AN27" i="38"/>
  <c r="AJ27" i="38"/>
  <c r="AF27" i="38"/>
  <c r="AB27" i="38"/>
  <c r="X27" i="38"/>
  <c r="T27" i="38"/>
  <c r="P27" i="38"/>
  <c r="L27" i="38"/>
  <c r="H27" i="38"/>
  <c r="D27" i="38"/>
  <c r="AN26" i="38"/>
  <c r="AJ26" i="38"/>
  <c r="AF26" i="38"/>
  <c r="AB26" i="38"/>
  <c r="X26" i="38"/>
  <c r="T26" i="38"/>
  <c r="P26" i="38"/>
  <c r="L26" i="38"/>
  <c r="H26" i="38"/>
  <c r="D26" i="38"/>
  <c r="AN25" i="38"/>
  <c r="AJ25" i="38"/>
  <c r="AF25" i="38"/>
  <c r="AB25" i="38"/>
  <c r="X25" i="38"/>
  <c r="T25" i="38"/>
  <c r="P25" i="38"/>
  <c r="L25" i="38"/>
  <c r="H25" i="38"/>
  <c r="D25" i="38"/>
  <c r="AN24" i="38"/>
  <c r="AJ24" i="38"/>
  <c r="AF24" i="38"/>
  <c r="AB24" i="38"/>
  <c r="X24" i="38"/>
  <c r="T24" i="38"/>
  <c r="P24" i="38"/>
  <c r="L24" i="38"/>
  <c r="H24" i="38"/>
  <c r="D24" i="38"/>
  <c r="AN23" i="38"/>
  <c r="AJ23" i="38"/>
  <c r="AF23" i="38"/>
  <c r="AB23" i="38"/>
  <c r="X23" i="38"/>
  <c r="T23" i="38"/>
  <c r="P23" i="38"/>
  <c r="L23" i="38"/>
  <c r="H23" i="38"/>
  <c r="D23" i="38"/>
  <c r="AN22" i="38"/>
  <c r="AJ22" i="38"/>
  <c r="AF22" i="38"/>
  <c r="AB22" i="38"/>
  <c r="X22" i="38"/>
  <c r="T22" i="38"/>
  <c r="P22" i="38"/>
  <c r="L22" i="38"/>
  <c r="H22" i="38"/>
  <c r="D22" i="38"/>
  <c r="AN21" i="38"/>
  <c r="AJ21" i="38"/>
  <c r="AF21" i="38"/>
  <c r="AB21" i="38"/>
  <c r="X21" i="38"/>
  <c r="T21" i="38"/>
  <c r="P21" i="38"/>
  <c r="L21" i="38"/>
  <c r="H21" i="38"/>
  <c r="D21" i="38"/>
  <c r="AN20" i="38"/>
  <c r="AJ20" i="38"/>
  <c r="AF20" i="38"/>
  <c r="AB20" i="38"/>
  <c r="X20" i="38"/>
  <c r="T20" i="38"/>
  <c r="P20" i="38"/>
  <c r="L20" i="38"/>
  <c r="H20" i="38"/>
  <c r="D20" i="38"/>
  <c r="AN19" i="38"/>
  <c r="AJ19" i="38"/>
  <c r="AF19" i="38"/>
  <c r="AB19" i="38"/>
  <c r="X19" i="38"/>
  <c r="T19" i="38"/>
  <c r="P19" i="38"/>
  <c r="L19" i="38"/>
  <c r="H19" i="38"/>
  <c r="D19" i="38"/>
  <c r="AN18" i="38"/>
  <c r="AJ18" i="38"/>
  <c r="AF18" i="38"/>
  <c r="AB18" i="38"/>
  <c r="X18" i="38"/>
  <c r="T18" i="38"/>
  <c r="P18" i="38"/>
  <c r="L18" i="38"/>
  <c r="H18" i="38"/>
  <c r="D18" i="38"/>
  <c r="AN17" i="38"/>
  <c r="AJ17" i="38"/>
  <c r="AF17" i="38"/>
  <c r="AB17" i="38"/>
  <c r="X17" i="38"/>
  <c r="T17" i="38"/>
  <c r="P17" i="38"/>
  <c r="L17" i="38"/>
  <c r="H17" i="38"/>
  <c r="D17" i="38"/>
  <c r="AN16" i="38"/>
  <c r="AJ16" i="38"/>
  <c r="AF16" i="38"/>
  <c r="AB16" i="38"/>
  <c r="X16" i="38"/>
  <c r="T16" i="38"/>
  <c r="P16" i="38"/>
  <c r="L16" i="38"/>
  <c r="H16" i="38"/>
  <c r="D16" i="38"/>
  <c r="AN15" i="38"/>
  <c r="AJ15" i="38"/>
  <c r="AF15" i="38"/>
  <c r="AB15" i="38"/>
  <c r="X15" i="38"/>
  <c r="T15" i="38"/>
  <c r="P15" i="38"/>
  <c r="L15" i="38"/>
  <c r="H15" i="38"/>
  <c r="D15" i="38"/>
  <c r="AN14" i="38"/>
  <c r="AJ14" i="38"/>
  <c r="AF14" i="38"/>
  <c r="AB14" i="38"/>
  <c r="X14" i="38"/>
  <c r="T14" i="38"/>
  <c r="P14" i="38"/>
  <c r="L14" i="38"/>
  <c r="H14" i="38"/>
  <c r="D14" i="38"/>
  <c r="AN13" i="38"/>
  <c r="AJ13" i="38"/>
  <c r="AF13" i="38"/>
  <c r="AB13" i="38"/>
  <c r="X13" i="38"/>
  <c r="T13" i="38"/>
  <c r="P13" i="38"/>
  <c r="L13" i="38"/>
  <c r="H13" i="38"/>
  <c r="D13" i="38"/>
  <c r="AN12" i="38"/>
  <c r="AJ12" i="38"/>
  <c r="AF12" i="38"/>
  <c r="AB12" i="38"/>
  <c r="X12" i="38"/>
  <c r="T12" i="38"/>
  <c r="P12" i="38"/>
  <c r="L12" i="38"/>
  <c r="H12" i="38"/>
  <c r="D12" i="38"/>
  <c r="AN11" i="38"/>
  <c r="AJ11" i="38"/>
  <c r="AF11" i="38"/>
  <c r="AB11" i="38"/>
  <c r="X11" i="38"/>
  <c r="T11" i="38"/>
  <c r="P11" i="38"/>
  <c r="L11" i="38"/>
  <c r="H11" i="38"/>
  <c r="D11" i="38"/>
  <c r="AN10" i="38"/>
  <c r="AJ10" i="38"/>
  <c r="AF10" i="38"/>
  <c r="AB10" i="38"/>
  <c r="X10" i="38"/>
  <c r="T10" i="38"/>
  <c r="P10" i="38"/>
  <c r="L10" i="38"/>
  <c r="H10" i="38"/>
  <c r="D10" i="38"/>
  <c r="AN9" i="38"/>
  <c r="AJ9" i="38"/>
  <c r="AF9" i="38"/>
  <c r="AB9" i="38"/>
  <c r="X9" i="38"/>
  <c r="T9" i="38"/>
  <c r="P9" i="38"/>
  <c r="L9" i="38"/>
  <c r="H9" i="38"/>
  <c r="D9" i="38"/>
  <c r="AN8" i="38"/>
  <c r="AJ8" i="38"/>
  <c r="AF8" i="38"/>
  <c r="AB8" i="38"/>
  <c r="X8" i="38"/>
  <c r="T8" i="38"/>
  <c r="P8" i="38"/>
  <c r="L8" i="38"/>
  <c r="H8" i="38"/>
  <c r="D8" i="38"/>
  <c r="AN7" i="38"/>
  <c r="AJ7" i="38"/>
  <c r="AF7" i="38"/>
  <c r="AB7" i="38"/>
  <c r="X7" i="38"/>
  <c r="T7" i="38"/>
  <c r="P7" i="38"/>
  <c r="L7" i="38"/>
  <c r="H7" i="38"/>
  <c r="D7" i="38"/>
  <c r="AN6" i="38"/>
  <c r="AJ6" i="38"/>
  <c r="AF6" i="38"/>
  <c r="AB6" i="38"/>
  <c r="X6" i="38"/>
  <c r="T6" i="38"/>
  <c r="P6" i="38"/>
  <c r="L6" i="38"/>
  <c r="H6" i="38"/>
  <c r="D6" i="38"/>
  <c r="AN5" i="38"/>
  <c r="AJ5" i="38"/>
  <c r="AF5" i="38"/>
  <c r="AB5" i="38"/>
  <c r="X5" i="38"/>
  <c r="T5" i="38"/>
  <c r="P5" i="38"/>
  <c r="L5" i="38"/>
  <c r="H5" i="38"/>
  <c r="D5" i="38"/>
  <c r="AM104" i="38"/>
  <c r="AI104" i="38"/>
  <c r="AE104" i="38"/>
  <c r="AA104" i="38"/>
  <c r="W104" i="38"/>
  <c r="S104" i="38"/>
  <c r="O104" i="38"/>
  <c r="K104" i="38"/>
  <c r="G104" i="38"/>
  <c r="C104" i="38"/>
  <c r="AM103" i="38"/>
  <c r="AI103" i="38"/>
  <c r="AE103" i="38"/>
  <c r="AA103" i="38"/>
  <c r="W103" i="38"/>
  <c r="S103" i="38"/>
  <c r="O103" i="38"/>
  <c r="K103" i="38"/>
  <c r="G103" i="38"/>
  <c r="C103" i="38"/>
  <c r="AM102" i="38"/>
  <c r="AI102" i="38"/>
  <c r="AE102" i="38"/>
  <c r="AA102" i="38"/>
  <c r="W102" i="38"/>
  <c r="S102" i="38"/>
  <c r="O102" i="38"/>
  <c r="K102" i="38"/>
  <c r="G102" i="38"/>
  <c r="C102" i="38"/>
  <c r="AM101" i="38"/>
  <c r="AI101" i="38"/>
  <c r="AE101" i="38"/>
  <c r="AA101" i="38"/>
  <c r="W101" i="38"/>
  <c r="S101" i="38"/>
  <c r="O101" i="38"/>
  <c r="K101" i="38"/>
  <c r="G101" i="38"/>
  <c r="C101" i="38"/>
  <c r="AM100" i="38"/>
  <c r="AI100" i="38"/>
  <c r="AE100" i="38"/>
  <c r="AA100" i="38"/>
  <c r="W100" i="38"/>
  <c r="S100" i="38"/>
  <c r="O100" i="38"/>
  <c r="K100" i="38"/>
  <c r="G100" i="38"/>
  <c r="C100" i="38"/>
  <c r="AM99" i="38"/>
  <c r="AI99" i="38"/>
  <c r="AE99" i="38"/>
  <c r="AA99" i="38"/>
  <c r="W99" i="38"/>
  <c r="S99" i="38"/>
  <c r="O99" i="38"/>
  <c r="K99" i="38"/>
  <c r="G99" i="38"/>
  <c r="C99" i="38"/>
  <c r="AM98" i="38"/>
  <c r="AI98" i="38"/>
  <c r="AE98" i="38"/>
  <c r="AA98" i="38"/>
  <c r="W98" i="38"/>
  <c r="S98" i="38"/>
  <c r="O98" i="38"/>
  <c r="K98" i="38"/>
  <c r="G98" i="38"/>
  <c r="C98" i="38"/>
  <c r="AM97" i="38"/>
  <c r="AI97" i="38"/>
  <c r="AE97" i="38"/>
  <c r="AA97" i="38"/>
  <c r="W97" i="38"/>
  <c r="S97" i="38"/>
  <c r="O97" i="38"/>
  <c r="K97" i="38"/>
  <c r="G97" i="38"/>
  <c r="C97" i="38"/>
  <c r="AM96" i="38"/>
  <c r="AI96" i="38"/>
  <c r="AE96" i="38"/>
  <c r="AA96" i="38"/>
  <c r="W96" i="38"/>
  <c r="S96" i="38"/>
  <c r="O96" i="38"/>
  <c r="K96" i="38"/>
  <c r="G96" i="38"/>
  <c r="C96" i="38"/>
  <c r="AM95" i="38"/>
  <c r="AI95" i="38"/>
  <c r="AE95" i="38"/>
  <c r="AA95" i="38"/>
  <c r="W95" i="38"/>
  <c r="S95" i="38"/>
  <c r="O95" i="38"/>
  <c r="K95" i="38"/>
  <c r="G95" i="38"/>
  <c r="C95" i="38"/>
  <c r="AM94" i="38"/>
  <c r="AI94" i="38"/>
  <c r="AE94" i="38"/>
  <c r="AA94" i="38"/>
  <c r="W94" i="38"/>
  <c r="S94" i="38"/>
  <c r="O94" i="38"/>
  <c r="K94" i="38"/>
  <c r="G94" i="38"/>
  <c r="C94" i="38"/>
  <c r="AM93" i="38"/>
  <c r="AI93" i="38"/>
  <c r="AE93" i="38"/>
  <c r="AA93" i="38"/>
  <c r="W93" i="38"/>
  <c r="S93" i="38"/>
  <c r="O93" i="38"/>
  <c r="K93" i="38"/>
  <c r="G93" i="38"/>
  <c r="C93" i="38"/>
  <c r="AM92" i="38"/>
  <c r="AI92" i="38"/>
  <c r="AE92" i="38"/>
  <c r="AA92" i="38"/>
  <c r="W92" i="38"/>
  <c r="S92" i="38"/>
  <c r="O92" i="38"/>
  <c r="K92" i="38"/>
  <c r="G92" i="38"/>
  <c r="C92" i="38"/>
  <c r="AM91" i="38"/>
  <c r="AI91" i="38"/>
  <c r="AE91" i="38"/>
  <c r="AA91" i="38"/>
  <c r="W91" i="38"/>
  <c r="S91" i="38"/>
  <c r="O91" i="38"/>
  <c r="K91" i="38"/>
  <c r="G91" i="38"/>
  <c r="C91" i="38"/>
  <c r="AM90" i="38"/>
  <c r="AI90" i="38"/>
  <c r="AE90" i="38"/>
  <c r="AA90" i="38"/>
  <c r="W90" i="38"/>
  <c r="S90" i="38"/>
  <c r="O90" i="38"/>
  <c r="K90" i="38"/>
  <c r="G90" i="38"/>
  <c r="C90" i="38"/>
  <c r="AM89" i="38"/>
  <c r="AI89" i="38"/>
  <c r="AE89" i="38"/>
  <c r="AA89" i="38"/>
  <c r="W89" i="38"/>
  <c r="S89" i="38"/>
  <c r="O89" i="38"/>
  <c r="K89" i="38"/>
  <c r="G89" i="38"/>
  <c r="C89" i="38"/>
  <c r="AM88" i="38"/>
  <c r="AI88" i="38"/>
  <c r="AE88" i="38"/>
  <c r="AA88" i="38"/>
  <c r="W88" i="38"/>
  <c r="S88" i="38"/>
  <c r="O88" i="38"/>
  <c r="K88" i="38"/>
  <c r="G88" i="38"/>
  <c r="C88" i="38"/>
  <c r="AM87" i="38"/>
  <c r="AI87" i="38"/>
  <c r="AE87" i="38"/>
  <c r="AA87" i="38"/>
  <c r="W87" i="38"/>
  <c r="S87" i="38"/>
  <c r="O87" i="38"/>
  <c r="K87" i="38"/>
  <c r="G87" i="38"/>
  <c r="C87" i="38"/>
  <c r="AM86" i="38"/>
  <c r="AI86" i="38"/>
  <c r="AE86" i="38"/>
  <c r="AA86" i="38"/>
  <c r="W86" i="38"/>
  <c r="S86" i="38"/>
  <c r="O86" i="38"/>
  <c r="K86" i="38"/>
  <c r="G86" i="38"/>
  <c r="C86" i="38"/>
  <c r="AM85" i="38"/>
  <c r="AI85" i="38"/>
  <c r="AE85" i="38"/>
  <c r="AA85" i="38"/>
  <c r="W85" i="38"/>
  <c r="S85" i="38"/>
  <c r="O85" i="38"/>
  <c r="K85" i="38"/>
  <c r="G85" i="38"/>
  <c r="C85" i="38"/>
  <c r="AM84" i="38"/>
  <c r="AI84" i="38"/>
  <c r="AE84" i="38"/>
  <c r="AA84" i="38"/>
  <c r="W84" i="38"/>
  <c r="S84" i="38"/>
  <c r="O84" i="38"/>
  <c r="K84" i="38"/>
  <c r="G84" i="38"/>
  <c r="C84" i="38"/>
  <c r="AM83" i="38"/>
  <c r="AI83" i="38"/>
  <c r="AE83" i="38"/>
  <c r="AA83" i="38"/>
  <c r="W83" i="38"/>
  <c r="S83" i="38"/>
  <c r="O83" i="38"/>
  <c r="K83" i="38"/>
  <c r="G83" i="38"/>
  <c r="C83" i="38"/>
  <c r="AM82" i="38"/>
  <c r="AI82" i="38"/>
  <c r="AE82" i="38"/>
  <c r="AA82" i="38"/>
  <c r="W82" i="38"/>
  <c r="S82" i="38"/>
  <c r="O82" i="38"/>
  <c r="K82" i="38"/>
  <c r="G82" i="38"/>
  <c r="C82" i="38"/>
  <c r="AM81" i="38"/>
  <c r="AI81" i="38"/>
  <c r="AE81" i="38"/>
  <c r="AA81" i="38"/>
  <c r="W81" i="38"/>
  <c r="S81" i="38"/>
  <c r="O81" i="38"/>
  <c r="K81" i="38"/>
  <c r="G81" i="38"/>
  <c r="C81" i="38"/>
  <c r="AM80" i="38"/>
  <c r="AI80" i="38"/>
  <c r="AE80" i="38"/>
  <c r="AA80" i="38"/>
  <c r="W80" i="38"/>
  <c r="S80" i="38"/>
  <c r="O80" i="38"/>
  <c r="K80" i="38"/>
  <c r="G80" i="38"/>
  <c r="C80" i="38"/>
  <c r="AM79" i="38"/>
  <c r="AI79" i="38"/>
  <c r="AE79" i="38"/>
  <c r="AA79" i="38"/>
  <c r="W79" i="38"/>
  <c r="S79" i="38"/>
  <c r="O79" i="38"/>
  <c r="K79" i="38"/>
  <c r="G79" i="38"/>
  <c r="C79" i="38"/>
  <c r="AM78" i="38"/>
  <c r="AI78" i="38"/>
  <c r="AE78" i="38"/>
  <c r="AA78" i="38"/>
  <c r="W78" i="38"/>
  <c r="S78" i="38"/>
  <c r="O78" i="38"/>
  <c r="K78" i="38"/>
  <c r="G78" i="38"/>
  <c r="C78" i="38"/>
  <c r="AM77" i="38"/>
  <c r="AI77" i="38"/>
  <c r="AE77" i="38"/>
  <c r="AA77" i="38"/>
  <c r="W77" i="38"/>
  <c r="S77" i="38"/>
  <c r="O77" i="38"/>
  <c r="K77" i="38"/>
  <c r="G77" i="38"/>
  <c r="C77" i="38"/>
  <c r="AM76" i="38"/>
  <c r="AI76" i="38"/>
  <c r="AE76" i="38"/>
  <c r="AA76" i="38"/>
  <c r="W76" i="38"/>
  <c r="S76" i="38"/>
  <c r="O76" i="38"/>
  <c r="K76" i="38"/>
  <c r="G76" i="38"/>
  <c r="C76" i="38"/>
  <c r="AM75" i="38"/>
  <c r="AI75" i="38"/>
  <c r="AE75" i="38"/>
  <c r="AA75" i="38"/>
  <c r="W75" i="38"/>
  <c r="S75" i="38"/>
  <c r="O75" i="38"/>
  <c r="K75" i="38"/>
  <c r="G75" i="38"/>
  <c r="C75" i="38"/>
  <c r="AM74" i="38"/>
  <c r="AI74" i="38"/>
  <c r="AE74" i="38"/>
  <c r="AA74" i="38"/>
  <c r="W74" i="38"/>
  <c r="S74" i="38"/>
  <c r="O74" i="38"/>
  <c r="K74" i="38"/>
  <c r="G74" i="38"/>
  <c r="C74" i="38"/>
  <c r="AM73" i="38"/>
  <c r="AI73" i="38"/>
  <c r="AE73" i="38"/>
  <c r="AA73" i="38"/>
  <c r="W73" i="38"/>
  <c r="S73" i="38"/>
  <c r="O73" i="38"/>
  <c r="K73" i="38"/>
  <c r="G73" i="38"/>
  <c r="C73" i="38"/>
  <c r="AM72" i="38"/>
  <c r="AI72" i="38"/>
  <c r="AE72" i="38"/>
  <c r="AA72" i="38"/>
  <c r="W72" i="38"/>
  <c r="S72" i="38"/>
  <c r="O72" i="38"/>
  <c r="K72" i="38"/>
  <c r="G72" i="38"/>
  <c r="C72" i="38"/>
  <c r="AM71" i="38"/>
  <c r="AI71" i="38"/>
  <c r="AE71" i="38"/>
  <c r="AA71" i="38"/>
  <c r="W71" i="38"/>
  <c r="S71" i="38"/>
  <c r="O71" i="38"/>
  <c r="K71" i="38"/>
  <c r="G71" i="38"/>
  <c r="C71" i="38"/>
  <c r="AM70" i="38"/>
  <c r="AI70" i="38"/>
  <c r="AE70" i="38"/>
  <c r="AA70" i="38"/>
  <c r="W70" i="38"/>
  <c r="S70" i="38"/>
  <c r="O70" i="38"/>
  <c r="K70" i="38"/>
  <c r="G70" i="38"/>
  <c r="C70" i="38"/>
  <c r="AM69" i="38"/>
  <c r="AI69" i="38"/>
  <c r="AE69" i="38"/>
  <c r="AA69" i="38"/>
  <c r="W69" i="38"/>
  <c r="S69" i="38"/>
  <c r="O69" i="38"/>
  <c r="K69" i="38"/>
  <c r="G69" i="38"/>
  <c r="C69" i="38"/>
  <c r="AM68" i="38"/>
  <c r="AI68" i="38"/>
  <c r="AE68" i="38"/>
  <c r="AA68" i="38"/>
  <c r="W68" i="38"/>
  <c r="S68" i="38"/>
  <c r="O68" i="38"/>
  <c r="K68" i="38"/>
  <c r="G68" i="38"/>
  <c r="C68" i="38"/>
  <c r="AM67" i="38"/>
  <c r="AI67" i="38"/>
  <c r="AE67" i="38"/>
  <c r="AA67" i="38"/>
  <c r="W67" i="38"/>
  <c r="S67" i="38"/>
  <c r="O67" i="38"/>
  <c r="K67" i="38"/>
  <c r="G67" i="38"/>
  <c r="C67" i="38"/>
  <c r="AM66" i="38"/>
  <c r="AI66" i="38"/>
  <c r="AE66" i="38"/>
  <c r="AA66" i="38"/>
  <c r="W66" i="38"/>
  <c r="S66" i="38"/>
  <c r="O66" i="38"/>
  <c r="K66" i="38"/>
  <c r="G66" i="38"/>
  <c r="C66" i="38"/>
  <c r="AM65" i="38"/>
  <c r="AI65" i="38"/>
  <c r="AE65" i="38"/>
  <c r="AA65" i="38"/>
  <c r="W65" i="38"/>
  <c r="S65" i="38"/>
  <c r="O65" i="38"/>
  <c r="K65" i="38"/>
  <c r="G65" i="38"/>
  <c r="C65" i="38"/>
  <c r="AM64" i="38"/>
  <c r="AI64" i="38"/>
  <c r="AE64" i="38"/>
  <c r="AA64" i="38"/>
  <c r="W64" i="38"/>
  <c r="S64" i="38"/>
  <c r="O64" i="38"/>
  <c r="K64" i="38"/>
  <c r="G64" i="38"/>
  <c r="C64" i="38"/>
  <c r="AM63" i="38"/>
  <c r="AI63" i="38"/>
  <c r="AE63" i="38"/>
  <c r="AA63" i="38"/>
  <c r="W63" i="38"/>
  <c r="S63" i="38"/>
  <c r="O63" i="38"/>
  <c r="K63" i="38"/>
  <c r="G63" i="38"/>
  <c r="C63" i="38"/>
  <c r="AM62" i="38"/>
  <c r="AI62" i="38"/>
  <c r="AE62" i="38"/>
  <c r="AA62" i="38"/>
  <c r="W62" i="38"/>
  <c r="S62" i="38"/>
  <c r="O62" i="38"/>
  <c r="K62" i="38"/>
  <c r="G62" i="38"/>
  <c r="C62" i="38"/>
  <c r="AM61" i="38"/>
  <c r="AI61" i="38"/>
  <c r="AE61" i="38"/>
  <c r="AA61" i="38"/>
  <c r="W61" i="38"/>
  <c r="S61" i="38"/>
  <c r="O61" i="38"/>
  <c r="K61" i="38"/>
  <c r="G61" i="38"/>
  <c r="C61" i="38"/>
  <c r="AM60" i="38"/>
  <c r="AI60" i="38"/>
  <c r="AE60" i="38"/>
  <c r="AA60" i="38"/>
  <c r="W60" i="38"/>
  <c r="S60" i="38"/>
  <c r="O60" i="38"/>
  <c r="K60" i="38"/>
  <c r="G60" i="38"/>
  <c r="C60" i="38"/>
  <c r="AM59" i="38"/>
  <c r="AI59" i="38"/>
  <c r="AE59" i="38"/>
  <c r="AA59" i="38"/>
  <c r="W59" i="38"/>
  <c r="S59" i="38"/>
  <c r="O59" i="38"/>
  <c r="K59" i="38"/>
  <c r="G59" i="38"/>
  <c r="C59" i="38"/>
  <c r="AM58" i="38"/>
  <c r="AI58" i="38"/>
  <c r="AE58" i="38"/>
  <c r="AA58" i="38"/>
  <c r="W58" i="38"/>
  <c r="S58" i="38"/>
  <c r="O58" i="38"/>
  <c r="K58" i="38"/>
  <c r="G58" i="38"/>
  <c r="C58" i="38"/>
  <c r="AM57" i="38"/>
  <c r="AI57" i="38"/>
  <c r="AE57" i="38"/>
  <c r="AA57" i="38"/>
  <c r="W57" i="38"/>
  <c r="S57" i="38"/>
  <c r="O57" i="38"/>
  <c r="K57" i="38"/>
  <c r="G57" i="38"/>
  <c r="C57" i="38"/>
  <c r="AM56" i="38"/>
  <c r="AI56" i="38"/>
  <c r="AE56" i="38"/>
  <c r="AA56" i="38"/>
  <c r="W56" i="38"/>
  <c r="S56" i="38"/>
  <c r="O56" i="38"/>
  <c r="K56" i="38"/>
  <c r="G56" i="38"/>
  <c r="C56" i="38"/>
  <c r="AM55" i="38"/>
  <c r="AI55" i="38"/>
  <c r="AE55" i="38"/>
  <c r="AA55" i="38"/>
  <c r="W55" i="38"/>
  <c r="S55" i="38"/>
  <c r="O55" i="38"/>
  <c r="K55" i="38"/>
  <c r="G55" i="38"/>
  <c r="C55" i="38"/>
  <c r="AM54" i="38"/>
  <c r="AI54" i="38"/>
  <c r="AE54" i="38"/>
  <c r="AA54" i="38"/>
  <c r="W54" i="38"/>
  <c r="S54" i="38"/>
  <c r="O54" i="38"/>
  <c r="K54" i="38"/>
  <c r="G54" i="38"/>
  <c r="C54" i="38"/>
  <c r="AM53" i="38"/>
  <c r="AI53" i="38"/>
  <c r="AE53" i="38"/>
  <c r="AA53" i="38"/>
  <c r="W53" i="38"/>
  <c r="S53" i="38"/>
  <c r="O53" i="38"/>
  <c r="K53" i="38"/>
  <c r="G53" i="38"/>
  <c r="C53" i="38"/>
  <c r="AM52" i="38"/>
  <c r="AI52" i="38"/>
  <c r="AE52" i="38"/>
  <c r="AA52" i="38"/>
  <c r="W52" i="38"/>
  <c r="S52" i="38"/>
  <c r="O52" i="38"/>
  <c r="K52" i="38"/>
  <c r="G52" i="38"/>
  <c r="C52" i="38"/>
  <c r="AM51" i="38"/>
  <c r="AI51" i="38"/>
  <c r="AE51" i="38"/>
  <c r="AA51" i="38"/>
  <c r="W51" i="38"/>
  <c r="S51" i="38"/>
  <c r="O51" i="38"/>
  <c r="K51" i="38"/>
  <c r="G51" i="38"/>
  <c r="C51" i="38"/>
  <c r="AM50" i="38"/>
  <c r="AI50" i="38"/>
  <c r="AE50" i="38"/>
  <c r="AA50" i="38"/>
  <c r="W50" i="38"/>
  <c r="S50" i="38"/>
  <c r="O50" i="38"/>
  <c r="K50" i="38"/>
  <c r="G50" i="38"/>
  <c r="C50" i="38"/>
  <c r="AM49" i="38"/>
  <c r="AI49" i="38"/>
  <c r="AE49" i="38"/>
  <c r="AA49" i="38"/>
  <c r="W49" i="38"/>
  <c r="S49" i="38"/>
  <c r="O49" i="38"/>
  <c r="K49" i="38"/>
  <c r="G49" i="38"/>
  <c r="C49" i="38"/>
  <c r="AM48" i="38"/>
  <c r="AI48" i="38"/>
  <c r="AE48" i="38"/>
  <c r="AA48" i="38"/>
  <c r="W48" i="38"/>
  <c r="S48" i="38"/>
  <c r="O48" i="38"/>
  <c r="K48" i="38"/>
  <c r="G48" i="38"/>
  <c r="C48" i="38"/>
  <c r="AM47" i="38"/>
  <c r="AI47" i="38"/>
  <c r="AE47" i="38"/>
  <c r="AA47" i="38"/>
  <c r="W47" i="38"/>
  <c r="S47" i="38"/>
  <c r="O47" i="38"/>
  <c r="K47" i="38"/>
  <c r="G47" i="38"/>
  <c r="C47" i="38"/>
  <c r="AM46" i="38"/>
  <c r="AI46" i="38"/>
  <c r="AE46" i="38"/>
  <c r="AA46" i="38"/>
  <c r="W46" i="38"/>
  <c r="S46" i="38"/>
  <c r="O46" i="38"/>
  <c r="K46" i="38"/>
  <c r="G46" i="38"/>
  <c r="C46" i="38"/>
  <c r="AM45" i="38"/>
  <c r="AI45" i="38"/>
  <c r="AE45" i="38"/>
  <c r="AA45" i="38"/>
  <c r="W45" i="38"/>
  <c r="S45" i="38"/>
  <c r="O45" i="38"/>
  <c r="K45" i="38"/>
  <c r="G45" i="38"/>
  <c r="C45" i="38"/>
  <c r="AM44" i="38"/>
  <c r="AI44" i="38"/>
  <c r="AE44" i="38"/>
  <c r="AA44" i="38"/>
  <c r="W44" i="38"/>
  <c r="S44" i="38"/>
  <c r="O44" i="38"/>
  <c r="K44" i="38"/>
  <c r="G44" i="38"/>
  <c r="C44" i="38"/>
  <c r="AM43" i="38"/>
  <c r="AI43" i="38"/>
  <c r="AE43" i="38"/>
  <c r="AA43" i="38"/>
  <c r="W43" i="38"/>
  <c r="S43" i="38"/>
  <c r="O43" i="38"/>
  <c r="K43" i="38"/>
  <c r="G43" i="38"/>
  <c r="C43" i="38"/>
  <c r="AM42" i="38"/>
  <c r="AI42" i="38"/>
  <c r="AE42" i="38"/>
  <c r="AA42" i="38"/>
  <c r="W42" i="38"/>
  <c r="S42" i="38"/>
  <c r="O42" i="38"/>
  <c r="K42" i="38"/>
  <c r="G42" i="38"/>
  <c r="C42" i="38"/>
  <c r="AM41" i="38"/>
  <c r="AI41" i="38"/>
  <c r="AE41" i="38"/>
  <c r="AA41" i="38"/>
  <c r="W41" i="38"/>
  <c r="S41" i="38"/>
  <c r="O41" i="38"/>
  <c r="K41" i="38"/>
  <c r="G41" i="38"/>
  <c r="C41" i="38"/>
  <c r="AM40" i="38"/>
  <c r="AI40" i="38"/>
  <c r="AE40" i="38"/>
  <c r="AA40" i="38"/>
  <c r="W40" i="38"/>
  <c r="S40" i="38"/>
  <c r="O40" i="38"/>
  <c r="K40" i="38"/>
  <c r="G40" i="38"/>
  <c r="C40" i="38"/>
  <c r="AM39" i="38"/>
  <c r="AI39" i="38"/>
  <c r="AE39" i="38"/>
  <c r="AA39" i="38"/>
  <c r="W39" i="38"/>
  <c r="S39" i="38"/>
  <c r="O39" i="38"/>
  <c r="K39" i="38"/>
  <c r="G39" i="38"/>
  <c r="C39" i="38"/>
  <c r="AM38" i="38"/>
  <c r="AI38" i="38"/>
  <c r="AE38" i="38"/>
  <c r="AA38" i="38"/>
  <c r="W38" i="38"/>
  <c r="S38" i="38"/>
  <c r="O38" i="38"/>
  <c r="K38" i="38"/>
  <c r="G38" i="38"/>
  <c r="C38" i="38"/>
  <c r="AM37" i="38"/>
  <c r="AI37" i="38"/>
  <c r="AE37" i="38"/>
  <c r="AA37" i="38"/>
  <c r="W37" i="38"/>
  <c r="S37" i="38"/>
  <c r="O37" i="38"/>
  <c r="K37" i="38"/>
  <c r="G37" i="38"/>
  <c r="C37" i="38"/>
  <c r="AM36" i="38"/>
  <c r="AI36" i="38"/>
  <c r="AE36" i="38"/>
  <c r="AA36" i="38"/>
  <c r="W36" i="38"/>
  <c r="S36" i="38"/>
  <c r="O36" i="38"/>
  <c r="K36" i="38"/>
  <c r="G36" i="38"/>
  <c r="C36" i="38"/>
  <c r="AM35" i="38"/>
  <c r="AI35" i="38"/>
  <c r="AE35" i="38"/>
  <c r="AA35" i="38"/>
  <c r="W35" i="38"/>
  <c r="S35" i="38"/>
  <c r="O35" i="38"/>
  <c r="K35" i="38"/>
  <c r="G35" i="38"/>
  <c r="C35" i="38"/>
  <c r="AM34" i="38"/>
  <c r="AI34" i="38"/>
  <c r="AE34" i="38"/>
  <c r="AA34" i="38"/>
  <c r="W34" i="38"/>
  <c r="S34" i="38"/>
  <c r="O34" i="38"/>
  <c r="K34" i="38"/>
  <c r="G34" i="38"/>
  <c r="C34" i="38"/>
  <c r="AM33" i="38"/>
  <c r="AI33" i="38"/>
  <c r="AE33" i="38"/>
  <c r="AA33" i="38"/>
  <c r="W33" i="38"/>
  <c r="S33" i="38"/>
  <c r="O33" i="38"/>
  <c r="K33" i="38"/>
  <c r="G33" i="38"/>
  <c r="C33" i="38"/>
  <c r="AM32" i="38"/>
  <c r="AI32" i="38"/>
  <c r="AE32" i="38"/>
  <c r="AA32" i="38"/>
  <c r="W32" i="38"/>
  <c r="S32" i="38"/>
  <c r="O32" i="38"/>
  <c r="K32" i="38"/>
  <c r="G32" i="38"/>
  <c r="C32" i="38"/>
  <c r="AM31" i="38"/>
  <c r="AI31" i="38"/>
  <c r="AE31" i="38"/>
  <c r="AA31" i="38"/>
  <c r="W31" i="38"/>
  <c r="S31" i="38"/>
  <c r="O31" i="38"/>
  <c r="K31" i="38"/>
  <c r="G31" i="38"/>
  <c r="C31" i="38"/>
  <c r="AM30" i="38"/>
  <c r="AI30" i="38"/>
  <c r="AE30" i="38"/>
  <c r="AA30" i="38"/>
  <c r="W30" i="38"/>
  <c r="S30" i="38"/>
  <c r="O30" i="38"/>
  <c r="K30" i="38"/>
  <c r="G30" i="38"/>
  <c r="C30" i="38"/>
  <c r="AM29" i="38"/>
  <c r="AI29" i="38"/>
  <c r="AE29" i="38"/>
  <c r="AA29" i="38"/>
  <c r="W29" i="38"/>
  <c r="S29" i="38"/>
  <c r="O29" i="38"/>
  <c r="K29" i="38"/>
  <c r="G29" i="38"/>
  <c r="C29" i="38"/>
  <c r="AM28" i="38"/>
  <c r="AI28" i="38"/>
  <c r="AE28" i="38"/>
  <c r="AA28" i="38"/>
  <c r="W28" i="38"/>
  <c r="S28" i="38"/>
  <c r="O28" i="38"/>
  <c r="K28" i="38"/>
  <c r="G28" i="38"/>
  <c r="C28" i="38"/>
  <c r="AM27" i="38"/>
  <c r="AI27" i="38"/>
  <c r="AE27" i="38"/>
  <c r="AA27" i="38"/>
  <c r="W27" i="38"/>
  <c r="S27" i="38"/>
  <c r="O27" i="38"/>
  <c r="K27" i="38"/>
  <c r="G27" i="38"/>
  <c r="C27" i="38"/>
  <c r="AM26" i="38"/>
  <c r="AI26" i="38"/>
  <c r="AE26" i="38"/>
  <c r="AA26" i="38"/>
  <c r="W26" i="38"/>
  <c r="S26" i="38"/>
  <c r="O26" i="38"/>
  <c r="K26" i="38"/>
  <c r="G26" i="38"/>
  <c r="C26" i="38"/>
  <c r="AM25" i="38"/>
  <c r="AI25" i="38"/>
  <c r="AE25" i="38"/>
  <c r="AA25" i="38"/>
  <c r="W25" i="38"/>
  <c r="S25" i="38"/>
  <c r="O25" i="38"/>
  <c r="K25" i="38"/>
  <c r="G25" i="38"/>
  <c r="C25" i="38"/>
  <c r="AM24" i="38"/>
  <c r="AI24" i="38"/>
  <c r="AE24" i="38"/>
  <c r="AA24" i="38"/>
  <c r="W24" i="38"/>
  <c r="S24" i="38"/>
  <c r="O24" i="38"/>
  <c r="K24" i="38"/>
  <c r="G24" i="38"/>
  <c r="C24" i="38"/>
  <c r="AM23" i="38"/>
  <c r="AI23" i="38"/>
  <c r="AE23" i="38"/>
  <c r="AA23" i="38"/>
  <c r="W23" i="38"/>
  <c r="S23" i="38"/>
  <c r="O23" i="38"/>
  <c r="K23" i="38"/>
  <c r="G23" i="38"/>
  <c r="C23" i="38"/>
  <c r="AM22" i="38"/>
  <c r="AI22" i="38"/>
  <c r="AE22" i="38"/>
  <c r="AA22" i="38"/>
  <c r="W22" i="38"/>
  <c r="S22" i="38"/>
  <c r="O22" i="38"/>
  <c r="K22" i="38"/>
  <c r="G22" i="38"/>
  <c r="C22" i="38"/>
  <c r="AM21" i="38"/>
  <c r="AI21" i="38"/>
  <c r="AE21" i="38"/>
  <c r="AA21" i="38"/>
  <c r="W21" i="38"/>
  <c r="S21" i="38"/>
  <c r="O21" i="38"/>
  <c r="K21" i="38"/>
  <c r="G21" i="38"/>
  <c r="C21" i="38"/>
  <c r="AM20" i="38"/>
  <c r="AI20" i="38"/>
  <c r="AE20" i="38"/>
  <c r="AA20" i="38"/>
  <c r="W20" i="38"/>
  <c r="S20" i="38"/>
  <c r="O20" i="38"/>
  <c r="K20" i="38"/>
  <c r="G20" i="38"/>
  <c r="C20" i="38"/>
  <c r="AM19" i="38"/>
  <c r="AI19" i="38"/>
  <c r="AE19" i="38"/>
  <c r="AA19" i="38"/>
  <c r="W19" i="38"/>
  <c r="S19" i="38"/>
  <c r="O19" i="38"/>
  <c r="K19" i="38"/>
  <c r="G19" i="38"/>
  <c r="C19" i="38"/>
  <c r="AM18" i="38"/>
  <c r="AI18" i="38"/>
  <c r="AE18" i="38"/>
  <c r="AA18" i="38"/>
  <c r="W18" i="38"/>
  <c r="S18" i="38"/>
  <c r="O18" i="38"/>
  <c r="K18" i="38"/>
  <c r="G18" i="38"/>
  <c r="C18" i="38"/>
  <c r="AM17" i="38"/>
  <c r="AI17" i="38"/>
  <c r="AE17" i="38"/>
  <c r="AA17" i="38"/>
  <c r="W17" i="38"/>
  <c r="S17" i="38"/>
  <c r="O17" i="38"/>
  <c r="K17" i="38"/>
  <c r="G17" i="38"/>
  <c r="C17" i="38"/>
  <c r="AM16" i="38"/>
  <c r="AI16" i="38"/>
  <c r="AE16" i="38"/>
  <c r="AA16" i="38"/>
  <c r="W16" i="38"/>
  <c r="S16" i="38"/>
  <c r="O16" i="38"/>
  <c r="K16" i="38"/>
  <c r="G16" i="38"/>
  <c r="C16" i="38"/>
  <c r="AM15" i="38"/>
  <c r="AI15" i="38"/>
  <c r="AE15" i="38"/>
  <c r="AA15" i="38"/>
  <c r="W15" i="38"/>
  <c r="S15" i="38"/>
  <c r="O15" i="38"/>
  <c r="K15" i="38"/>
  <c r="G15" i="38"/>
  <c r="C15" i="38"/>
  <c r="AM14" i="38"/>
  <c r="AI14" i="38"/>
  <c r="AE14" i="38"/>
  <c r="AA14" i="38"/>
  <c r="W14" i="38"/>
  <c r="S14" i="38"/>
  <c r="O14" i="38"/>
  <c r="K14" i="38"/>
  <c r="G14" i="38"/>
  <c r="C14" i="38"/>
  <c r="AM13" i="38"/>
  <c r="AI13" i="38"/>
  <c r="AE13" i="38"/>
  <c r="AA13" i="38"/>
  <c r="W13" i="38"/>
  <c r="S13" i="38"/>
  <c r="O13" i="38"/>
  <c r="K13" i="38"/>
  <c r="G13" i="38"/>
  <c r="C13" i="38"/>
  <c r="AM12" i="38"/>
  <c r="AI12" i="38"/>
  <c r="AE12" i="38"/>
  <c r="AA12" i="38"/>
  <c r="W12" i="38"/>
  <c r="S12" i="38"/>
  <c r="O12" i="38"/>
  <c r="K12" i="38"/>
  <c r="G12" i="38"/>
  <c r="C12" i="38"/>
  <c r="AM11" i="38"/>
  <c r="AI11" i="38"/>
  <c r="AE11" i="38"/>
  <c r="AA11" i="38"/>
  <c r="W11" i="38"/>
  <c r="S11" i="38"/>
  <c r="O11" i="38"/>
  <c r="K11" i="38"/>
  <c r="G11" i="38"/>
  <c r="C11" i="38"/>
  <c r="AM10" i="38"/>
  <c r="AI10" i="38"/>
  <c r="AE10" i="38"/>
  <c r="AA10" i="38"/>
  <c r="W10" i="38"/>
  <c r="S10" i="38"/>
  <c r="O10" i="38"/>
  <c r="K10" i="38"/>
  <c r="G10" i="38"/>
  <c r="C10" i="38"/>
  <c r="AM9" i="38"/>
  <c r="AI9" i="38"/>
  <c r="AE9" i="38"/>
  <c r="AA9" i="38"/>
  <c r="W9" i="38"/>
  <c r="S9" i="38"/>
  <c r="O9" i="38"/>
  <c r="K9" i="38"/>
  <c r="G9" i="38"/>
  <c r="C9" i="38"/>
  <c r="AM8" i="38"/>
  <c r="AI8" i="38"/>
  <c r="AE8" i="38"/>
  <c r="AA8" i="38"/>
  <c r="W8" i="38"/>
  <c r="S8" i="38"/>
  <c r="O8" i="38"/>
  <c r="K8" i="38"/>
  <c r="G8" i="38"/>
  <c r="C8" i="38"/>
  <c r="AM7" i="38"/>
  <c r="AI7" i="38"/>
  <c r="AE7" i="38"/>
  <c r="AA7" i="38"/>
  <c r="W7" i="38"/>
  <c r="S7" i="38"/>
  <c r="O7" i="38"/>
  <c r="K7" i="38"/>
  <c r="G7" i="38"/>
  <c r="C7" i="38"/>
  <c r="AM6" i="38"/>
  <c r="AI6" i="38"/>
  <c r="AE6" i="38"/>
  <c r="AA6" i="38"/>
  <c r="W6" i="38"/>
  <c r="S6" i="38"/>
  <c r="O6" i="38"/>
  <c r="K6" i="38"/>
  <c r="G6" i="38"/>
  <c r="C6" i="38"/>
  <c r="AM5" i="38"/>
  <c r="AI5" i="38"/>
  <c r="AE5" i="38"/>
  <c r="AA5" i="38"/>
  <c r="W5" i="38"/>
  <c r="S5" i="38"/>
  <c r="O5" i="38"/>
  <c r="K5" i="38"/>
  <c r="G5" i="38"/>
  <c r="C5" i="38"/>
  <c r="AN104" i="33"/>
  <c r="AJ104" i="33"/>
  <c r="AF104" i="33"/>
  <c r="AB104" i="33"/>
  <c r="X104" i="33"/>
  <c r="T104" i="33"/>
  <c r="P104" i="33"/>
  <c r="L104" i="33"/>
  <c r="H104" i="33"/>
  <c r="AN103" i="33"/>
  <c r="AJ103" i="33"/>
  <c r="AF103" i="33"/>
  <c r="AB103" i="33"/>
  <c r="X103" i="33"/>
  <c r="T103" i="33"/>
  <c r="P103" i="33"/>
  <c r="L103" i="33"/>
  <c r="H103" i="33"/>
  <c r="AN102" i="33"/>
  <c r="AJ102" i="33"/>
  <c r="AF102" i="33"/>
  <c r="AB102" i="33"/>
  <c r="X102" i="33"/>
  <c r="T102" i="33"/>
  <c r="P102" i="33"/>
  <c r="L102" i="33"/>
  <c r="H102" i="33"/>
  <c r="AN101" i="33"/>
  <c r="AJ101" i="33"/>
  <c r="AF101" i="33"/>
  <c r="AB101" i="33"/>
  <c r="X101" i="33"/>
  <c r="T101" i="33"/>
  <c r="P101" i="33"/>
  <c r="L101" i="33"/>
  <c r="H101" i="33"/>
  <c r="AN100" i="33"/>
  <c r="AJ100" i="33"/>
  <c r="AF100" i="33"/>
  <c r="AB100" i="33"/>
  <c r="X100" i="33"/>
  <c r="T100" i="33"/>
  <c r="P100" i="33"/>
  <c r="L100" i="33"/>
  <c r="H100" i="33"/>
  <c r="AN99" i="33"/>
  <c r="AJ99" i="33"/>
  <c r="AF99" i="33"/>
  <c r="AB99" i="33"/>
  <c r="X99" i="33"/>
  <c r="T99" i="33"/>
  <c r="P99" i="33"/>
  <c r="L99" i="33"/>
  <c r="H99" i="33"/>
  <c r="AN98" i="33"/>
  <c r="AJ98" i="33"/>
  <c r="AF98" i="33"/>
  <c r="AB98" i="33"/>
  <c r="X98" i="33"/>
  <c r="T98" i="33"/>
  <c r="P98" i="33"/>
  <c r="L98" i="33"/>
  <c r="H98" i="33"/>
  <c r="AN97" i="33"/>
  <c r="AJ97" i="33"/>
  <c r="AF97" i="33"/>
  <c r="AB97" i="33"/>
  <c r="X97" i="33"/>
  <c r="T97" i="33"/>
  <c r="P97" i="33"/>
  <c r="L97" i="33"/>
  <c r="H97" i="33"/>
  <c r="AN96" i="33"/>
  <c r="AJ96" i="33"/>
  <c r="AF96" i="33"/>
  <c r="AB96" i="33"/>
  <c r="X96" i="33"/>
  <c r="T96" i="33"/>
  <c r="P96" i="33"/>
  <c r="L96" i="33"/>
  <c r="H96" i="33"/>
  <c r="AN95" i="33"/>
  <c r="AJ95" i="33"/>
  <c r="AF95" i="33"/>
  <c r="AB95" i="33"/>
  <c r="X95" i="33"/>
  <c r="T95" i="33"/>
  <c r="P95" i="33"/>
  <c r="L95" i="33"/>
  <c r="H95" i="33"/>
  <c r="AN94" i="33"/>
  <c r="AJ94" i="33"/>
  <c r="AF94" i="33"/>
  <c r="AB94" i="33"/>
  <c r="X94" i="33"/>
  <c r="T94" i="33"/>
  <c r="P94" i="33"/>
  <c r="L94" i="33"/>
  <c r="H94" i="33"/>
  <c r="AN93" i="33"/>
  <c r="AJ93" i="33"/>
  <c r="AF93" i="33"/>
  <c r="AB93" i="33"/>
  <c r="X93" i="33"/>
  <c r="T93" i="33"/>
  <c r="P93" i="33"/>
  <c r="L93" i="33"/>
  <c r="H93" i="33"/>
  <c r="AN92" i="33"/>
  <c r="AJ92" i="33"/>
  <c r="AF92" i="33"/>
  <c r="AB92" i="33"/>
  <c r="X92" i="33"/>
  <c r="T92" i="33"/>
  <c r="P92" i="33"/>
  <c r="L92" i="33"/>
  <c r="H92" i="33"/>
  <c r="AN91" i="33"/>
  <c r="AJ91" i="33"/>
  <c r="AF91" i="33"/>
  <c r="AB91" i="33"/>
  <c r="X91" i="33"/>
  <c r="T91" i="33"/>
  <c r="P91" i="33"/>
  <c r="L91" i="33"/>
  <c r="H91" i="33"/>
  <c r="AN90" i="33"/>
  <c r="AJ90" i="33"/>
  <c r="AF90" i="33"/>
  <c r="AB90" i="33"/>
  <c r="X90" i="33"/>
  <c r="T90" i="33"/>
  <c r="P90" i="33"/>
  <c r="L90" i="33"/>
  <c r="H90" i="33"/>
  <c r="AN89" i="33"/>
  <c r="AJ89" i="33"/>
  <c r="AF89" i="33"/>
  <c r="AB89" i="33"/>
  <c r="X89" i="33"/>
  <c r="T89" i="33"/>
  <c r="P89" i="33"/>
  <c r="L89" i="33"/>
  <c r="H89" i="33"/>
  <c r="AN88" i="33"/>
  <c r="AJ88" i="33"/>
  <c r="AF88" i="33"/>
  <c r="AB88" i="33"/>
  <c r="X88" i="33"/>
  <c r="T88" i="33"/>
  <c r="P88" i="33"/>
  <c r="L88" i="33"/>
  <c r="H88" i="33"/>
  <c r="AN87" i="33"/>
  <c r="AJ87" i="33"/>
  <c r="AF87" i="33"/>
  <c r="AB87" i="33"/>
  <c r="X87" i="33"/>
  <c r="T87" i="33"/>
  <c r="P87" i="33"/>
  <c r="L87" i="33"/>
  <c r="H87" i="33"/>
  <c r="AN86" i="33"/>
  <c r="AJ86" i="33"/>
  <c r="AF86" i="33"/>
  <c r="AB86" i="33"/>
  <c r="X86" i="33"/>
  <c r="T86" i="33"/>
  <c r="P86" i="33"/>
  <c r="L86" i="33"/>
  <c r="H86" i="33"/>
  <c r="AN85" i="33"/>
  <c r="AJ85" i="33"/>
  <c r="AF85" i="33"/>
  <c r="AB85" i="33"/>
  <c r="X85" i="33"/>
  <c r="T85" i="33"/>
  <c r="P85" i="33"/>
  <c r="L85" i="33"/>
  <c r="H85" i="33"/>
  <c r="AN84" i="33"/>
  <c r="AJ84" i="33"/>
  <c r="AF84" i="33"/>
  <c r="AB84" i="33"/>
  <c r="X84" i="33"/>
  <c r="T84" i="33"/>
  <c r="P84" i="33"/>
  <c r="L84" i="33"/>
  <c r="H84" i="33"/>
  <c r="AN83" i="33"/>
  <c r="AJ83" i="33"/>
  <c r="AF83" i="33"/>
  <c r="AB83" i="33"/>
  <c r="X83" i="33"/>
  <c r="T83" i="33"/>
  <c r="P83" i="33"/>
  <c r="L83" i="33"/>
  <c r="H83" i="33"/>
  <c r="AN82" i="33"/>
  <c r="AJ82" i="33"/>
  <c r="AF82" i="33"/>
  <c r="AB82" i="33"/>
  <c r="X82" i="33"/>
  <c r="T82" i="33"/>
  <c r="P82" i="33"/>
  <c r="L82" i="33"/>
  <c r="H82" i="33"/>
  <c r="AN81" i="33"/>
  <c r="AJ81" i="33"/>
  <c r="AF81" i="33"/>
  <c r="AB81" i="33"/>
  <c r="X81" i="33"/>
  <c r="T81" i="33"/>
  <c r="P81" i="33"/>
  <c r="L81" i="33"/>
  <c r="H81" i="33"/>
  <c r="AN80" i="33"/>
  <c r="AJ80" i="33"/>
  <c r="AF80" i="33"/>
  <c r="AB80" i="33"/>
  <c r="X80" i="33"/>
  <c r="T80" i="33"/>
  <c r="P80" i="33"/>
  <c r="L80" i="33"/>
  <c r="H80" i="33"/>
  <c r="AN79" i="33"/>
  <c r="AJ79" i="33"/>
  <c r="AF79" i="33"/>
  <c r="AB79" i="33"/>
  <c r="X79" i="33"/>
  <c r="T79" i="33"/>
  <c r="P79" i="33"/>
  <c r="L79" i="33"/>
  <c r="H79" i="33"/>
  <c r="AN78" i="33"/>
  <c r="AJ78" i="33"/>
  <c r="AF78" i="33"/>
  <c r="AB78" i="33"/>
  <c r="X78" i="33"/>
  <c r="T78" i="33"/>
  <c r="P78" i="33"/>
  <c r="L78" i="33"/>
  <c r="H78" i="33"/>
  <c r="AN77" i="33"/>
  <c r="AJ77" i="33"/>
  <c r="AF77" i="33"/>
  <c r="AB77" i="33"/>
  <c r="X77" i="33"/>
  <c r="T77" i="33"/>
  <c r="P77" i="33"/>
  <c r="L77" i="33"/>
  <c r="H77" i="33"/>
  <c r="AN76" i="33"/>
  <c r="AJ76" i="33"/>
  <c r="AF76" i="33"/>
  <c r="AB76" i="33"/>
  <c r="X76" i="33"/>
  <c r="T76" i="33"/>
  <c r="P76" i="33"/>
  <c r="L76" i="33"/>
  <c r="H76" i="33"/>
  <c r="AN75" i="33"/>
  <c r="AJ75" i="33"/>
  <c r="AF75" i="33"/>
  <c r="AB75" i="33"/>
  <c r="X75" i="33"/>
  <c r="T75" i="33"/>
  <c r="P75" i="33"/>
  <c r="L75" i="33"/>
  <c r="H75" i="33"/>
  <c r="AN74" i="33"/>
  <c r="AJ74" i="33"/>
  <c r="AF74" i="33"/>
  <c r="AB74" i="33"/>
  <c r="X74" i="33"/>
  <c r="T74" i="33"/>
  <c r="P74" i="33"/>
  <c r="L74" i="33"/>
  <c r="H74" i="33"/>
  <c r="AN73" i="33"/>
  <c r="AJ73" i="33"/>
  <c r="AF73" i="33"/>
  <c r="AB73" i="33"/>
  <c r="X73" i="33"/>
  <c r="T73" i="33"/>
  <c r="P73" i="33"/>
  <c r="L73" i="33"/>
  <c r="H73" i="33"/>
  <c r="AN72" i="33"/>
  <c r="AJ72" i="33"/>
  <c r="AF72" i="33"/>
  <c r="AB72" i="33"/>
  <c r="X72" i="33"/>
  <c r="T72" i="33"/>
  <c r="P72" i="33"/>
  <c r="L72" i="33"/>
  <c r="H72" i="33"/>
  <c r="AN71" i="33"/>
  <c r="AJ71" i="33"/>
  <c r="AF71" i="33"/>
  <c r="AB71" i="33"/>
  <c r="X71" i="33"/>
  <c r="T71" i="33"/>
  <c r="P71" i="33"/>
  <c r="L71" i="33"/>
  <c r="H71" i="33"/>
  <c r="AN70" i="33"/>
  <c r="AJ70" i="33"/>
  <c r="AF70" i="33"/>
  <c r="AB70" i="33"/>
  <c r="X70" i="33"/>
  <c r="T70" i="33"/>
  <c r="P70" i="33"/>
  <c r="L70" i="33"/>
  <c r="H70" i="33"/>
  <c r="AN69" i="33"/>
  <c r="AJ69" i="33"/>
  <c r="AF69" i="33"/>
  <c r="AB69" i="33"/>
  <c r="X69" i="33"/>
  <c r="T69" i="33"/>
  <c r="P69" i="33"/>
  <c r="L69" i="33"/>
  <c r="H69" i="33"/>
  <c r="AN68" i="33"/>
  <c r="AJ68" i="33"/>
  <c r="AF68" i="33"/>
  <c r="AB68" i="33"/>
  <c r="X68" i="33"/>
  <c r="T68" i="33"/>
  <c r="P68" i="33"/>
  <c r="L68" i="33"/>
  <c r="H68" i="33"/>
  <c r="AN67" i="33"/>
  <c r="AJ67" i="33"/>
  <c r="AF67" i="33"/>
  <c r="AB67" i="33"/>
  <c r="X67" i="33"/>
  <c r="T67" i="33"/>
  <c r="P67" i="33"/>
  <c r="L67" i="33"/>
  <c r="H67" i="33"/>
  <c r="AN66" i="33"/>
  <c r="AJ66" i="33"/>
  <c r="AF66" i="33"/>
  <c r="AB66" i="33"/>
  <c r="X66" i="33"/>
  <c r="T66" i="33"/>
  <c r="P66" i="33"/>
  <c r="L66" i="33"/>
  <c r="H66" i="33"/>
  <c r="AN65" i="33"/>
  <c r="AJ65" i="33"/>
  <c r="AF65" i="33"/>
  <c r="AB65" i="33"/>
  <c r="X65" i="33"/>
  <c r="T65" i="33"/>
  <c r="P65" i="33"/>
  <c r="L65" i="33"/>
  <c r="H65" i="33"/>
  <c r="AN64" i="33"/>
  <c r="AJ64" i="33"/>
  <c r="AF64" i="33"/>
  <c r="AB64" i="33"/>
  <c r="X64" i="33"/>
  <c r="T64" i="33"/>
  <c r="P64" i="33"/>
  <c r="L64" i="33"/>
  <c r="H64" i="33"/>
  <c r="AN63" i="33"/>
  <c r="AJ63" i="33"/>
  <c r="AF63" i="33"/>
  <c r="AB63" i="33"/>
  <c r="X63" i="33"/>
  <c r="T63" i="33"/>
  <c r="P63" i="33"/>
  <c r="L63" i="33"/>
  <c r="H63" i="33"/>
  <c r="AN62" i="33"/>
  <c r="AJ62" i="33"/>
  <c r="AF62" i="33"/>
  <c r="AB62" i="33"/>
  <c r="X62" i="33"/>
  <c r="T62" i="33"/>
  <c r="P62" i="33"/>
  <c r="L62" i="33"/>
  <c r="H62" i="33"/>
  <c r="AN61" i="33"/>
  <c r="AJ61" i="33"/>
  <c r="AF61" i="33"/>
  <c r="AB61" i="33"/>
  <c r="X61" i="33"/>
  <c r="T61" i="33"/>
  <c r="P61" i="33"/>
  <c r="L61" i="33"/>
  <c r="H61" i="33"/>
  <c r="AN60" i="33"/>
  <c r="AJ60" i="33"/>
  <c r="AF60" i="33"/>
  <c r="AB60" i="33"/>
  <c r="X60" i="33"/>
  <c r="T60" i="33"/>
  <c r="P60" i="33"/>
  <c r="L60" i="33"/>
  <c r="H60" i="33"/>
  <c r="AN59" i="33"/>
  <c r="AJ59" i="33"/>
  <c r="AF59" i="33"/>
  <c r="AB59" i="33"/>
  <c r="X59" i="33"/>
  <c r="T59" i="33"/>
  <c r="P59" i="33"/>
  <c r="L59" i="33"/>
  <c r="H59" i="33"/>
  <c r="AN58" i="33"/>
  <c r="AJ58" i="33"/>
  <c r="AF58" i="33"/>
  <c r="AB58" i="33"/>
  <c r="X58" i="33"/>
  <c r="T58" i="33"/>
  <c r="P58" i="33"/>
  <c r="L58" i="33"/>
  <c r="H58" i="33"/>
  <c r="AN57" i="33"/>
  <c r="AJ57" i="33"/>
  <c r="AF57" i="33"/>
  <c r="AB57" i="33"/>
  <c r="X57" i="33"/>
  <c r="T57" i="33"/>
  <c r="P57" i="33"/>
  <c r="L57" i="33"/>
  <c r="H57" i="33"/>
  <c r="AN56" i="33"/>
  <c r="AJ56" i="33"/>
  <c r="AF56" i="33"/>
  <c r="AB56" i="33"/>
  <c r="X56" i="33"/>
  <c r="T56" i="33"/>
  <c r="P56" i="33"/>
  <c r="L56" i="33"/>
  <c r="H56" i="33"/>
  <c r="AN55" i="33"/>
  <c r="AJ55" i="33"/>
  <c r="AF55" i="33"/>
  <c r="AB55" i="33"/>
  <c r="X55" i="33"/>
  <c r="T55" i="33"/>
  <c r="P55" i="33"/>
  <c r="L55" i="33"/>
  <c r="H55" i="33"/>
  <c r="AN54" i="33"/>
  <c r="AJ54" i="33"/>
  <c r="AF54" i="33"/>
  <c r="AB54" i="33"/>
  <c r="X54" i="33"/>
  <c r="T54" i="33"/>
  <c r="P54" i="33"/>
  <c r="L54" i="33"/>
  <c r="H54" i="33"/>
  <c r="AN53" i="33"/>
  <c r="AJ53" i="33"/>
  <c r="AF53" i="33"/>
  <c r="AB53" i="33"/>
  <c r="X53" i="33"/>
  <c r="T53" i="33"/>
  <c r="P53" i="33"/>
  <c r="L53" i="33"/>
  <c r="H53" i="33"/>
  <c r="AN52" i="33"/>
  <c r="AJ52" i="33"/>
  <c r="AF52" i="33"/>
  <c r="AB52" i="33"/>
  <c r="X52" i="33"/>
  <c r="T52" i="33"/>
  <c r="P52" i="33"/>
  <c r="L52" i="33"/>
  <c r="H52" i="33"/>
  <c r="AN51" i="33"/>
  <c r="AJ51" i="33"/>
  <c r="AF51" i="33"/>
  <c r="AB51" i="33"/>
  <c r="X51" i="33"/>
  <c r="T51" i="33"/>
  <c r="P51" i="33"/>
  <c r="L51" i="33"/>
  <c r="H51" i="33"/>
  <c r="AN50" i="33"/>
  <c r="AJ50" i="33"/>
  <c r="AF50" i="33"/>
  <c r="AB50" i="33"/>
  <c r="X50" i="33"/>
  <c r="T50" i="33"/>
  <c r="P50" i="33"/>
  <c r="L50" i="33"/>
  <c r="H50" i="33"/>
  <c r="AN49" i="33"/>
  <c r="AJ49" i="33"/>
  <c r="AF49" i="33"/>
  <c r="AB49" i="33"/>
  <c r="X49" i="33"/>
  <c r="T49" i="33"/>
  <c r="P49" i="33"/>
  <c r="L49" i="33"/>
  <c r="H49" i="33"/>
  <c r="AN48" i="33"/>
  <c r="AJ48" i="33"/>
  <c r="AF48" i="33"/>
  <c r="AB48" i="33"/>
  <c r="X48" i="33"/>
  <c r="T48" i="33"/>
  <c r="P48" i="33"/>
  <c r="L48" i="33"/>
  <c r="H48" i="33"/>
  <c r="AN47" i="33"/>
  <c r="AJ47" i="33"/>
  <c r="AF47" i="33"/>
  <c r="AB47" i="33"/>
  <c r="X47" i="33"/>
  <c r="T47" i="33"/>
  <c r="P47" i="33"/>
  <c r="L47" i="33"/>
  <c r="H47" i="33"/>
  <c r="AN46" i="33"/>
  <c r="AJ46" i="33"/>
  <c r="AF46" i="33"/>
  <c r="AB46" i="33"/>
  <c r="X46" i="33"/>
  <c r="T46" i="33"/>
  <c r="P46" i="33"/>
  <c r="L46" i="33"/>
  <c r="H46" i="33"/>
  <c r="AN45" i="33"/>
  <c r="AJ45" i="33"/>
  <c r="AF45" i="33"/>
  <c r="AB45" i="33"/>
  <c r="X45" i="33"/>
  <c r="T45" i="33"/>
  <c r="P45" i="33"/>
  <c r="L45" i="33"/>
  <c r="H45" i="33"/>
  <c r="AN44" i="33"/>
  <c r="AJ44" i="33"/>
  <c r="AF44" i="33"/>
  <c r="AB44" i="33"/>
  <c r="X44" i="33"/>
  <c r="T44" i="33"/>
  <c r="P44" i="33"/>
  <c r="L44" i="33"/>
  <c r="H44" i="33"/>
  <c r="AN43" i="33"/>
  <c r="AJ43" i="33"/>
  <c r="AF43" i="33"/>
  <c r="AB43" i="33"/>
  <c r="X43" i="33"/>
  <c r="T43" i="33"/>
  <c r="P43" i="33"/>
  <c r="L43" i="33"/>
  <c r="H43" i="33"/>
  <c r="AN42" i="33"/>
  <c r="AJ42" i="33"/>
  <c r="AF42" i="33"/>
  <c r="AB42" i="33"/>
  <c r="X42" i="33"/>
  <c r="T42" i="33"/>
  <c r="P42" i="33"/>
  <c r="L42" i="33"/>
  <c r="H42" i="33"/>
  <c r="AN41" i="33"/>
  <c r="AJ41" i="33"/>
  <c r="AF41" i="33"/>
  <c r="AB41" i="33"/>
  <c r="X41" i="33"/>
  <c r="T41" i="33"/>
  <c r="P41" i="33"/>
  <c r="L41" i="33"/>
  <c r="H41" i="33"/>
  <c r="AN40" i="33"/>
  <c r="AJ40" i="33"/>
  <c r="AF40" i="33"/>
  <c r="AB40" i="33"/>
  <c r="X40" i="33"/>
  <c r="T40" i="33"/>
  <c r="P40" i="33"/>
  <c r="L40" i="33"/>
  <c r="H40" i="33"/>
  <c r="AN39" i="33"/>
  <c r="AJ39" i="33"/>
  <c r="AF39" i="33"/>
  <c r="AB39" i="33"/>
  <c r="X39" i="33"/>
  <c r="T39" i="33"/>
  <c r="P39" i="33"/>
  <c r="L39" i="33"/>
  <c r="H39" i="33"/>
  <c r="AN38" i="33"/>
  <c r="AJ38" i="33"/>
  <c r="AF38" i="33"/>
  <c r="AB38" i="33"/>
  <c r="X38" i="33"/>
  <c r="T38" i="33"/>
  <c r="P38" i="33"/>
  <c r="L38" i="33"/>
  <c r="H38" i="33"/>
  <c r="AN37" i="33"/>
  <c r="AJ37" i="33"/>
  <c r="AF37" i="33"/>
  <c r="AB37" i="33"/>
  <c r="X37" i="33"/>
  <c r="T37" i="33"/>
  <c r="P37" i="33"/>
  <c r="L37" i="33"/>
  <c r="H37" i="33"/>
  <c r="AN36" i="33"/>
  <c r="AJ36" i="33"/>
  <c r="AF36" i="33"/>
  <c r="AB36" i="33"/>
  <c r="X36" i="33"/>
  <c r="T36" i="33"/>
  <c r="P36" i="33"/>
  <c r="L36" i="33"/>
  <c r="H36" i="33"/>
  <c r="AN35" i="33"/>
  <c r="AJ35" i="33"/>
  <c r="AF35" i="33"/>
  <c r="AB35" i="33"/>
  <c r="X35" i="33"/>
  <c r="T35" i="33"/>
  <c r="P35" i="33"/>
  <c r="L35" i="33"/>
  <c r="H35" i="33"/>
  <c r="AN34" i="33"/>
  <c r="AJ34" i="33"/>
  <c r="AF34" i="33"/>
  <c r="AB34" i="33"/>
  <c r="X34" i="33"/>
  <c r="T34" i="33"/>
  <c r="P34" i="33"/>
  <c r="L34" i="33"/>
  <c r="H34" i="33"/>
  <c r="AN33" i="33"/>
  <c r="AJ33" i="33"/>
  <c r="AF33" i="33"/>
  <c r="AB33" i="33"/>
  <c r="X33" i="33"/>
  <c r="T33" i="33"/>
  <c r="P33" i="33"/>
  <c r="L33" i="33"/>
  <c r="H33" i="33"/>
  <c r="AN32" i="33"/>
  <c r="AJ32" i="33"/>
  <c r="AF32" i="33"/>
  <c r="AB32" i="33"/>
  <c r="X32" i="33"/>
  <c r="T32" i="33"/>
  <c r="P32" i="33"/>
  <c r="L32" i="33"/>
  <c r="H32" i="33"/>
  <c r="AN31" i="33"/>
  <c r="AJ31" i="33"/>
  <c r="AF31" i="33"/>
  <c r="AB31" i="33"/>
  <c r="X31" i="33"/>
  <c r="T31" i="33"/>
  <c r="P31" i="33"/>
  <c r="L31" i="33"/>
  <c r="H31" i="33"/>
  <c r="AN30" i="33"/>
  <c r="AJ30" i="33"/>
  <c r="AF30" i="33"/>
  <c r="AB30" i="33"/>
  <c r="X30" i="33"/>
  <c r="T30" i="33"/>
  <c r="P30" i="33"/>
  <c r="L30" i="33"/>
  <c r="H30" i="33"/>
  <c r="AN29" i="33"/>
  <c r="AJ29" i="33"/>
  <c r="AF29" i="33"/>
  <c r="AB29" i="33"/>
  <c r="X29" i="33"/>
  <c r="T29" i="33"/>
  <c r="P29" i="33"/>
  <c r="L29" i="33"/>
  <c r="H29" i="33"/>
  <c r="AN28" i="33"/>
  <c r="AJ28" i="33"/>
  <c r="AF28" i="33"/>
  <c r="AB28" i="33"/>
  <c r="X28" i="33"/>
  <c r="T28" i="33"/>
  <c r="P28" i="33"/>
  <c r="L28" i="33"/>
  <c r="H28" i="33"/>
  <c r="AN27" i="33"/>
  <c r="AJ27" i="33"/>
  <c r="AF27" i="33"/>
  <c r="AB27" i="33"/>
  <c r="X27" i="33"/>
  <c r="T27" i="33"/>
  <c r="P27" i="33"/>
  <c r="L27" i="33"/>
  <c r="H27" i="33"/>
  <c r="AN26" i="33"/>
  <c r="AJ26" i="33"/>
  <c r="AF26" i="33"/>
  <c r="AB26" i="33"/>
  <c r="X26" i="33"/>
  <c r="T26" i="33"/>
  <c r="P26" i="33"/>
  <c r="L26" i="33"/>
  <c r="H26" i="33"/>
  <c r="AN25" i="33"/>
  <c r="AJ25" i="33"/>
  <c r="AF25" i="33"/>
  <c r="AB25" i="33"/>
  <c r="X25" i="33"/>
  <c r="T25" i="33"/>
  <c r="P25" i="33"/>
  <c r="L25" i="33"/>
  <c r="H25" i="33"/>
  <c r="AN24" i="33"/>
  <c r="AJ24" i="33"/>
  <c r="AF24" i="33"/>
  <c r="AB24" i="33"/>
  <c r="X24" i="33"/>
  <c r="T24" i="33"/>
  <c r="P24" i="33"/>
  <c r="L24" i="33"/>
  <c r="H24" i="33"/>
  <c r="AN23" i="33"/>
  <c r="AJ23" i="33"/>
  <c r="AF23" i="33"/>
  <c r="AB23" i="33"/>
  <c r="X23" i="33"/>
  <c r="T23" i="33"/>
  <c r="P23" i="33"/>
  <c r="L23" i="33"/>
  <c r="H23" i="33"/>
  <c r="AN22" i="33"/>
  <c r="AJ22" i="33"/>
  <c r="AF22" i="33"/>
  <c r="AB22" i="33"/>
  <c r="X22" i="33"/>
  <c r="T22" i="33"/>
  <c r="P22" i="33"/>
  <c r="L22" i="33"/>
  <c r="H22" i="33"/>
  <c r="AN21" i="33"/>
  <c r="AJ21" i="33"/>
  <c r="AF21" i="33"/>
  <c r="AB21" i="33"/>
  <c r="X21" i="33"/>
  <c r="T21" i="33"/>
  <c r="P21" i="33"/>
  <c r="L21" i="33"/>
  <c r="H21" i="33"/>
  <c r="AN20" i="33"/>
  <c r="AJ20" i="33"/>
  <c r="AF20" i="33"/>
  <c r="AB20" i="33"/>
  <c r="X20" i="33"/>
  <c r="T20" i="33"/>
  <c r="P20" i="33"/>
  <c r="L20" i="33"/>
  <c r="H20" i="33"/>
  <c r="AN19" i="33"/>
  <c r="AJ19" i="33"/>
  <c r="AF19" i="33"/>
  <c r="AB19" i="33"/>
  <c r="X19" i="33"/>
  <c r="T19" i="33"/>
  <c r="P19" i="33"/>
  <c r="L19" i="33"/>
  <c r="H19" i="33"/>
  <c r="AN18" i="33"/>
  <c r="AJ18" i="33"/>
  <c r="AF18" i="33"/>
  <c r="AB18" i="33"/>
  <c r="X18" i="33"/>
  <c r="T18" i="33"/>
  <c r="P18" i="33"/>
  <c r="L18" i="33"/>
  <c r="H18" i="33"/>
  <c r="AN17" i="33"/>
  <c r="AJ17" i="33"/>
  <c r="AF17" i="33"/>
  <c r="AB17" i="33"/>
  <c r="X17" i="33"/>
  <c r="T17" i="33"/>
  <c r="P17" i="33"/>
  <c r="L17" i="33"/>
  <c r="H17" i="33"/>
  <c r="AN16" i="33"/>
  <c r="AJ16" i="33"/>
  <c r="AF16" i="33"/>
  <c r="AB16" i="33"/>
  <c r="X16" i="33"/>
  <c r="T16" i="33"/>
  <c r="P16" i="33"/>
  <c r="L16" i="33"/>
  <c r="H16" i="33"/>
  <c r="AN15" i="33"/>
  <c r="AJ15" i="33"/>
  <c r="AF15" i="33"/>
  <c r="AB15" i="33"/>
  <c r="X15" i="33"/>
  <c r="T15" i="33"/>
  <c r="P15" i="33"/>
  <c r="L15" i="33"/>
  <c r="H15" i="33"/>
  <c r="AN14" i="33"/>
  <c r="AJ14" i="33"/>
  <c r="AF14" i="33"/>
  <c r="AB14" i="33"/>
  <c r="X14" i="33"/>
  <c r="T14" i="33"/>
  <c r="P14" i="33"/>
  <c r="L14" i="33"/>
  <c r="H14" i="33"/>
  <c r="AN13" i="33"/>
  <c r="AJ13" i="33"/>
  <c r="AF13" i="33"/>
  <c r="AB13" i="33"/>
  <c r="X13" i="33"/>
  <c r="T13" i="33"/>
  <c r="P13" i="33"/>
  <c r="L13" i="33"/>
  <c r="H13" i="33"/>
  <c r="AN12" i="33"/>
  <c r="AJ12" i="33"/>
  <c r="AF12" i="33"/>
  <c r="AB12" i="33"/>
  <c r="X12" i="33"/>
  <c r="T12" i="33"/>
  <c r="P12" i="33"/>
  <c r="L12" i="33"/>
  <c r="H12" i="33"/>
  <c r="AN11" i="33"/>
  <c r="AJ11" i="33"/>
  <c r="AF11" i="33"/>
  <c r="AB11" i="33"/>
  <c r="X11" i="33"/>
  <c r="T11" i="33"/>
  <c r="P11" i="33"/>
  <c r="L11" i="33"/>
  <c r="H11" i="33"/>
  <c r="AN10" i="33"/>
  <c r="AJ10" i="33"/>
  <c r="AF10" i="33"/>
  <c r="AB10" i="33"/>
  <c r="X10" i="33"/>
  <c r="T10" i="33"/>
  <c r="P10" i="33"/>
  <c r="L10" i="33"/>
  <c r="H10" i="33"/>
  <c r="AN9" i="33"/>
  <c r="AJ9" i="33"/>
  <c r="AF9" i="33"/>
  <c r="AB9" i="33"/>
  <c r="X9" i="33"/>
  <c r="T9" i="33"/>
  <c r="P9" i="33"/>
  <c r="L9" i="33"/>
  <c r="H9" i="33"/>
  <c r="AN8" i="33"/>
  <c r="AJ8" i="33"/>
  <c r="AF8" i="33"/>
  <c r="AB8" i="33"/>
  <c r="X8" i="33"/>
  <c r="T8" i="33"/>
  <c r="P8" i="33"/>
  <c r="L8" i="33"/>
  <c r="H8" i="33"/>
  <c r="AN7" i="33"/>
  <c r="AJ7" i="33"/>
  <c r="AF7" i="33"/>
  <c r="AB7" i="33"/>
  <c r="X7" i="33"/>
  <c r="T7" i="33"/>
  <c r="P7" i="33"/>
  <c r="L7" i="33"/>
  <c r="H7" i="33"/>
  <c r="AN6" i="33"/>
  <c r="AJ6" i="33"/>
  <c r="AF6" i="33"/>
  <c r="AB6" i="33"/>
  <c r="X6" i="33"/>
  <c r="T6" i="33"/>
  <c r="P6" i="33"/>
  <c r="L6" i="33"/>
  <c r="H6" i="33"/>
  <c r="AN5" i="33"/>
  <c r="AJ5" i="33"/>
  <c r="C18" i="37" s="1"/>
  <c r="AF5" i="33"/>
  <c r="AB5" i="33"/>
  <c r="X5" i="33"/>
  <c r="T5" i="33"/>
  <c r="P5" i="33"/>
  <c r="L5" i="33"/>
  <c r="H5" i="33"/>
  <c r="AM104" i="33"/>
  <c r="AI104" i="33"/>
  <c r="AE104" i="33"/>
  <c r="AA104" i="33"/>
  <c r="W104" i="33"/>
  <c r="S104" i="33"/>
  <c r="O104" i="33"/>
  <c r="K104" i="33"/>
  <c r="G104" i="33"/>
  <c r="AM103" i="33"/>
  <c r="AI103" i="33"/>
  <c r="AE103" i="33"/>
  <c r="AA103" i="33"/>
  <c r="W103" i="33"/>
  <c r="S103" i="33"/>
  <c r="O103" i="33"/>
  <c r="K103" i="33"/>
  <c r="G103" i="33"/>
  <c r="AM102" i="33"/>
  <c r="AI102" i="33"/>
  <c r="AE102" i="33"/>
  <c r="AA102" i="33"/>
  <c r="W102" i="33"/>
  <c r="S102" i="33"/>
  <c r="O102" i="33"/>
  <c r="K102" i="33"/>
  <c r="G102" i="33"/>
  <c r="AM101" i="33"/>
  <c r="AI101" i="33"/>
  <c r="AE101" i="33"/>
  <c r="AA101" i="33"/>
  <c r="W101" i="33"/>
  <c r="S101" i="33"/>
  <c r="O101" i="33"/>
  <c r="K101" i="33"/>
  <c r="G101" i="33"/>
  <c r="AM100" i="33"/>
  <c r="AI100" i="33"/>
  <c r="AE100" i="33"/>
  <c r="AA100" i="33"/>
  <c r="W100" i="33"/>
  <c r="S100" i="33"/>
  <c r="O100" i="33"/>
  <c r="K100" i="33"/>
  <c r="G100" i="33"/>
  <c r="AM99" i="33"/>
  <c r="AI99" i="33"/>
  <c r="AE99" i="33"/>
  <c r="AA99" i="33"/>
  <c r="W99" i="33"/>
  <c r="S99" i="33"/>
  <c r="O99" i="33"/>
  <c r="K99" i="33"/>
  <c r="G99" i="33"/>
  <c r="AM98" i="33"/>
  <c r="AI98" i="33"/>
  <c r="AE98" i="33"/>
  <c r="AA98" i="33"/>
  <c r="W98" i="33"/>
  <c r="S98" i="33"/>
  <c r="O98" i="33"/>
  <c r="K98" i="33"/>
  <c r="G98" i="33"/>
  <c r="AM97" i="33"/>
  <c r="AI97" i="33"/>
  <c r="AE97" i="33"/>
  <c r="AA97" i="33"/>
  <c r="W97" i="33"/>
  <c r="S97" i="33"/>
  <c r="O97" i="33"/>
  <c r="K97" i="33"/>
  <c r="G97" i="33"/>
  <c r="AM96" i="33"/>
  <c r="AI96" i="33"/>
  <c r="AE96" i="33"/>
  <c r="AA96" i="33"/>
  <c r="W96" i="33"/>
  <c r="S96" i="33"/>
  <c r="O96" i="33"/>
  <c r="K96" i="33"/>
  <c r="G96" i="33"/>
  <c r="AM95" i="33"/>
  <c r="AI95" i="33"/>
  <c r="AE95" i="33"/>
  <c r="AA95" i="33"/>
  <c r="W95" i="33"/>
  <c r="S95" i="33"/>
  <c r="O95" i="33"/>
  <c r="K95" i="33"/>
  <c r="G95" i="33"/>
  <c r="AM94" i="33"/>
  <c r="AI94" i="33"/>
  <c r="AE94" i="33"/>
  <c r="AA94" i="33"/>
  <c r="W94" i="33"/>
  <c r="S94" i="33"/>
  <c r="O94" i="33"/>
  <c r="K94" i="33"/>
  <c r="G94" i="33"/>
  <c r="AM93" i="33"/>
  <c r="AI93" i="33"/>
  <c r="AE93" i="33"/>
  <c r="AA93" i="33"/>
  <c r="W93" i="33"/>
  <c r="S93" i="33"/>
  <c r="O93" i="33"/>
  <c r="K93" i="33"/>
  <c r="G93" i="33"/>
  <c r="AM92" i="33"/>
  <c r="AI92" i="33"/>
  <c r="AE92" i="33"/>
  <c r="AA92" i="33"/>
  <c r="W92" i="33"/>
  <c r="S92" i="33"/>
  <c r="O92" i="33"/>
  <c r="K92" i="33"/>
  <c r="G92" i="33"/>
  <c r="AM91" i="33"/>
  <c r="AI91" i="33"/>
  <c r="AE91" i="33"/>
  <c r="AA91" i="33"/>
  <c r="W91" i="33"/>
  <c r="S91" i="33"/>
  <c r="O91" i="33"/>
  <c r="K91" i="33"/>
  <c r="G91" i="33"/>
  <c r="AM90" i="33"/>
  <c r="AI90" i="33"/>
  <c r="AE90" i="33"/>
  <c r="AA90" i="33"/>
  <c r="W90" i="33"/>
  <c r="S90" i="33"/>
  <c r="O90" i="33"/>
  <c r="K90" i="33"/>
  <c r="G90" i="33"/>
  <c r="AM89" i="33"/>
  <c r="AI89" i="33"/>
  <c r="AE89" i="33"/>
  <c r="AA89" i="33"/>
  <c r="W89" i="33"/>
  <c r="S89" i="33"/>
  <c r="O89" i="33"/>
  <c r="K89" i="33"/>
  <c r="G89" i="33"/>
  <c r="AM88" i="33"/>
  <c r="AI88" i="33"/>
  <c r="AE88" i="33"/>
  <c r="AA88" i="33"/>
  <c r="W88" i="33"/>
  <c r="S88" i="33"/>
  <c r="O88" i="33"/>
  <c r="K88" i="33"/>
  <c r="G88" i="33"/>
  <c r="AM87" i="33"/>
  <c r="AI87" i="33"/>
  <c r="AE87" i="33"/>
  <c r="AA87" i="33"/>
  <c r="W87" i="33"/>
  <c r="S87" i="33"/>
  <c r="O87" i="33"/>
  <c r="K87" i="33"/>
  <c r="G87" i="33"/>
  <c r="AM86" i="33"/>
  <c r="AI86" i="33"/>
  <c r="AE86" i="33"/>
  <c r="AA86" i="33"/>
  <c r="W86" i="33"/>
  <c r="S86" i="33"/>
  <c r="O86" i="33"/>
  <c r="K86" i="33"/>
  <c r="G86" i="33"/>
  <c r="AM85" i="33"/>
  <c r="AI85" i="33"/>
  <c r="AE85" i="33"/>
  <c r="AA85" i="33"/>
  <c r="W85" i="33"/>
  <c r="S85" i="33"/>
  <c r="O85" i="33"/>
  <c r="K85" i="33"/>
  <c r="G85" i="33"/>
  <c r="AM84" i="33"/>
  <c r="AI84" i="33"/>
  <c r="AE84" i="33"/>
  <c r="AA84" i="33"/>
  <c r="W84" i="33"/>
  <c r="S84" i="33"/>
  <c r="O84" i="33"/>
  <c r="K84" i="33"/>
  <c r="G84" i="33"/>
  <c r="AM83" i="33"/>
  <c r="AI83" i="33"/>
  <c r="AE83" i="33"/>
  <c r="AA83" i="33"/>
  <c r="W83" i="33"/>
  <c r="S83" i="33"/>
  <c r="O83" i="33"/>
  <c r="K83" i="33"/>
  <c r="G83" i="33"/>
  <c r="AM82" i="33"/>
  <c r="AI82" i="33"/>
  <c r="AE82" i="33"/>
  <c r="AA82" i="33"/>
  <c r="W82" i="33"/>
  <c r="S82" i="33"/>
  <c r="O82" i="33"/>
  <c r="K82" i="33"/>
  <c r="G82" i="33"/>
  <c r="AM81" i="33"/>
  <c r="AI81" i="33"/>
  <c r="AE81" i="33"/>
  <c r="AA81" i="33"/>
  <c r="W81" i="33"/>
  <c r="S81" i="33"/>
  <c r="O81" i="33"/>
  <c r="K81" i="33"/>
  <c r="G81" i="33"/>
  <c r="AM80" i="33"/>
  <c r="AI80" i="33"/>
  <c r="AE80" i="33"/>
  <c r="AA80" i="33"/>
  <c r="W80" i="33"/>
  <c r="S80" i="33"/>
  <c r="O80" i="33"/>
  <c r="K80" i="33"/>
  <c r="G80" i="33"/>
  <c r="AM79" i="33"/>
  <c r="AI79" i="33"/>
  <c r="AE79" i="33"/>
  <c r="AA79" i="33"/>
  <c r="W79" i="33"/>
  <c r="S79" i="33"/>
  <c r="O79" i="33"/>
  <c r="K79" i="33"/>
  <c r="G79" i="33"/>
  <c r="AM78" i="33"/>
  <c r="AI78" i="33"/>
  <c r="AE78" i="33"/>
  <c r="AA78" i="33"/>
  <c r="W78" i="33"/>
  <c r="S78" i="33"/>
  <c r="O78" i="33"/>
  <c r="K78" i="33"/>
  <c r="G78" i="33"/>
  <c r="AM77" i="33"/>
  <c r="AI77" i="33"/>
  <c r="AE77" i="33"/>
  <c r="AA77" i="33"/>
  <c r="W77" i="33"/>
  <c r="S77" i="33"/>
  <c r="O77" i="33"/>
  <c r="K77" i="33"/>
  <c r="G77" i="33"/>
  <c r="AM76" i="33"/>
  <c r="AI76" i="33"/>
  <c r="AE76" i="33"/>
  <c r="AA76" i="33"/>
  <c r="W76" i="33"/>
  <c r="S76" i="33"/>
  <c r="O76" i="33"/>
  <c r="K76" i="33"/>
  <c r="G76" i="33"/>
  <c r="AM75" i="33"/>
  <c r="AI75" i="33"/>
  <c r="AE75" i="33"/>
  <c r="AA75" i="33"/>
  <c r="W75" i="33"/>
  <c r="S75" i="33"/>
  <c r="O75" i="33"/>
  <c r="K75" i="33"/>
  <c r="G75" i="33"/>
  <c r="AM74" i="33"/>
  <c r="AI74" i="33"/>
  <c r="AE74" i="33"/>
  <c r="AA74" i="33"/>
  <c r="W74" i="33"/>
  <c r="S74" i="33"/>
  <c r="O74" i="33"/>
  <c r="K74" i="33"/>
  <c r="G74" i="33"/>
  <c r="AM73" i="33"/>
  <c r="AI73" i="33"/>
  <c r="AE73" i="33"/>
  <c r="AA73" i="33"/>
  <c r="W73" i="33"/>
  <c r="S73" i="33"/>
  <c r="O73" i="33"/>
  <c r="K73" i="33"/>
  <c r="G73" i="33"/>
  <c r="AM72" i="33"/>
  <c r="AI72" i="33"/>
  <c r="AE72" i="33"/>
  <c r="AA72" i="33"/>
  <c r="W72" i="33"/>
  <c r="S72" i="33"/>
  <c r="O72" i="33"/>
  <c r="K72" i="33"/>
  <c r="G72" i="33"/>
  <c r="AM71" i="33"/>
  <c r="AI71" i="33"/>
  <c r="AE71" i="33"/>
  <c r="AA71" i="33"/>
  <c r="W71" i="33"/>
  <c r="S71" i="33"/>
  <c r="O71" i="33"/>
  <c r="K71" i="33"/>
  <c r="G71" i="33"/>
  <c r="AM70" i="33"/>
  <c r="AI70" i="33"/>
  <c r="AE70" i="33"/>
  <c r="AA70" i="33"/>
  <c r="W70" i="33"/>
  <c r="S70" i="33"/>
  <c r="O70" i="33"/>
  <c r="K70" i="33"/>
  <c r="G70" i="33"/>
  <c r="AM69" i="33"/>
  <c r="AI69" i="33"/>
  <c r="AE69" i="33"/>
  <c r="AA69" i="33"/>
  <c r="W69" i="33"/>
  <c r="S69" i="33"/>
  <c r="O69" i="33"/>
  <c r="K69" i="33"/>
  <c r="G69" i="33"/>
  <c r="AM68" i="33"/>
  <c r="AI68" i="33"/>
  <c r="AE68" i="33"/>
  <c r="AA68" i="33"/>
  <c r="W68" i="33"/>
  <c r="S68" i="33"/>
  <c r="O68" i="33"/>
  <c r="K68" i="33"/>
  <c r="G68" i="33"/>
  <c r="AM67" i="33"/>
  <c r="AI67" i="33"/>
  <c r="AE67" i="33"/>
  <c r="AA67" i="33"/>
  <c r="W67" i="33"/>
  <c r="S67" i="33"/>
  <c r="O67" i="33"/>
  <c r="K67" i="33"/>
  <c r="G67" i="33"/>
  <c r="AM66" i="33"/>
  <c r="AI66" i="33"/>
  <c r="AE66" i="33"/>
  <c r="AA66" i="33"/>
  <c r="W66" i="33"/>
  <c r="S66" i="33"/>
  <c r="O66" i="33"/>
  <c r="K66" i="33"/>
  <c r="G66" i="33"/>
  <c r="AM65" i="33"/>
  <c r="AI65" i="33"/>
  <c r="AE65" i="33"/>
  <c r="AA65" i="33"/>
  <c r="W65" i="33"/>
  <c r="S65" i="33"/>
  <c r="O65" i="33"/>
  <c r="K65" i="33"/>
  <c r="G65" i="33"/>
  <c r="AM64" i="33"/>
  <c r="AI64" i="33"/>
  <c r="AE64" i="33"/>
  <c r="AA64" i="33"/>
  <c r="W64" i="33"/>
  <c r="S64" i="33"/>
  <c r="O64" i="33"/>
  <c r="K64" i="33"/>
  <c r="G64" i="33"/>
  <c r="AM63" i="33"/>
  <c r="AI63" i="33"/>
  <c r="AE63" i="33"/>
  <c r="AA63" i="33"/>
  <c r="W63" i="33"/>
  <c r="S63" i="33"/>
  <c r="O63" i="33"/>
  <c r="K63" i="33"/>
  <c r="G63" i="33"/>
  <c r="AM62" i="33"/>
  <c r="AI62" i="33"/>
  <c r="AE62" i="33"/>
  <c r="AA62" i="33"/>
  <c r="W62" i="33"/>
  <c r="S62" i="33"/>
  <c r="O62" i="33"/>
  <c r="K62" i="33"/>
  <c r="G62" i="33"/>
  <c r="AM61" i="33"/>
  <c r="AI61" i="33"/>
  <c r="AE61" i="33"/>
  <c r="AA61" i="33"/>
  <c r="W61" i="33"/>
  <c r="S61" i="33"/>
  <c r="O61" i="33"/>
  <c r="K61" i="33"/>
  <c r="G61" i="33"/>
  <c r="AM60" i="33"/>
  <c r="AI60" i="33"/>
  <c r="AE60" i="33"/>
  <c r="AA60" i="33"/>
  <c r="W60" i="33"/>
  <c r="S60" i="33"/>
  <c r="O60" i="33"/>
  <c r="K60" i="33"/>
  <c r="G60" i="33"/>
  <c r="AM59" i="33"/>
  <c r="AI59" i="33"/>
  <c r="AE59" i="33"/>
  <c r="AA59" i="33"/>
  <c r="W59" i="33"/>
  <c r="S59" i="33"/>
  <c r="O59" i="33"/>
  <c r="K59" i="33"/>
  <c r="G59" i="33"/>
  <c r="AM58" i="33"/>
  <c r="AI58" i="33"/>
  <c r="AE58" i="33"/>
  <c r="AA58" i="33"/>
  <c r="W58" i="33"/>
  <c r="S58" i="33"/>
  <c r="O58" i="33"/>
  <c r="K58" i="33"/>
  <c r="G58" i="33"/>
  <c r="AM57" i="33"/>
  <c r="AI57" i="33"/>
  <c r="AE57" i="33"/>
  <c r="AA57" i="33"/>
  <c r="W57" i="33"/>
  <c r="S57" i="33"/>
  <c r="O57" i="33"/>
  <c r="K57" i="33"/>
  <c r="G57" i="33"/>
  <c r="AM56" i="33"/>
  <c r="AI56" i="33"/>
  <c r="AE56" i="33"/>
  <c r="AA56" i="33"/>
  <c r="W56" i="33"/>
  <c r="S56" i="33"/>
  <c r="O56" i="33"/>
  <c r="K56" i="33"/>
  <c r="G56" i="33"/>
  <c r="AM55" i="33"/>
  <c r="AI55" i="33"/>
  <c r="AE55" i="33"/>
  <c r="AA55" i="33"/>
  <c r="W55" i="33"/>
  <c r="S55" i="33"/>
  <c r="O55" i="33"/>
  <c r="K55" i="33"/>
  <c r="G55" i="33"/>
  <c r="AM54" i="33"/>
  <c r="AI54" i="33"/>
  <c r="AE54" i="33"/>
  <c r="AA54" i="33"/>
  <c r="W54" i="33"/>
  <c r="S54" i="33"/>
  <c r="O54" i="33"/>
  <c r="K54" i="33"/>
  <c r="G54" i="33"/>
  <c r="AM53" i="33"/>
  <c r="AI53" i="33"/>
  <c r="AE53" i="33"/>
  <c r="AA53" i="33"/>
  <c r="W53" i="33"/>
  <c r="S53" i="33"/>
  <c r="O53" i="33"/>
  <c r="K53" i="33"/>
  <c r="G53" i="33"/>
  <c r="AM52" i="33"/>
  <c r="AI52" i="33"/>
  <c r="AE52" i="33"/>
  <c r="AA52" i="33"/>
  <c r="W52" i="33"/>
  <c r="S52" i="33"/>
  <c r="O52" i="33"/>
  <c r="K52" i="33"/>
  <c r="G52" i="33"/>
  <c r="AM51" i="33"/>
  <c r="AI51" i="33"/>
  <c r="AE51" i="33"/>
  <c r="AA51" i="33"/>
  <c r="W51" i="33"/>
  <c r="S51" i="33"/>
  <c r="O51" i="33"/>
  <c r="K51" i="33"/>
  <c r="G51" i="33"/>
  <c r="AM50" i="33"/>
  <c r="AI50" i="33"/>
  <c r="AE50" i="33"/>
  <c r="AA50" i="33"/>
  <c r="W50" i="33"/>
  <c r="S50" i="33"/>
  <c r="O50" i="33"/>
  <c r="K50" i="33"/>
  <c r="G50" i="33"/>
  <c r="AM49" i="33"/>
  <c r="AI49" i="33"/>
  <c r="AE49" i="33"/>
  <c r="AA49" i="33"/>
  <c r="W49" i="33"/>
  <c r="S49" i="33"/>
  <c r="O49" i="33"/>
  <c r="K49" i="33"/>
  <c r="G49" i="33"/>
  <c r="AM48" i="33"/>
  <c r="AI48" i="33"/>
  <c r="AE48" i="33"/>
  <c r="AA48" i="33"/>
  <c r="W48" i="33"/>
  <c r="S48" i="33"/>
  <c r="O48" i="33"/>
  <c r="K48" i="33"/>
  <c r="G48" i="33"/>
  <c r="AM47" i="33"/>
  <c r="AI47" i="33"/>
  <c r="AE47" i="33"/>
  <c r="AA47" i="33"/>
  <c r="W47" i="33"/>
  <c r="S47" i="33"/>
  <c r="O47" i="33"/>
  <c r="K47" i="33"/>
  <c r="G47" i="33"/>
  <c r="AM46" i="33"/>
  <c r="AI46" i="33"/>
  <c r="AE46" i="33"/>
  <c r="AA46" i="33"/>
  <c r="W46" i="33"/>
  <c r="S46" i="33"/>
  <c r="O46" i="33"/>
  <c r="K46" i="33"/>
  <c r="G46" i="33"/>
  <c r="AM45" i="33"/>
  <c r="AI45" i="33"/>
  <c r="AE45" i="33"/>
  <c r="AA45" i="33"/>
  <c r="W45" i="33"/>
  <c r="S45" i="33"/>
  <c r="O45" i="33"/>
  <c r="K45" i="33"/>
  <c r="G45" i="33"/>
  <c r="AM44" i="33"/>
  <c r="AI44" i="33"/>
  <c r="AE44" i="33"/>
  <c r="AA44" i="33"/>
  <c r="W44" i="33"/>
  <c r="S44" i="33"/>
  <c r="O44" i="33"/>
  <c r="K44" i="33"/>
  <c r="G44" i="33"/>
  <c r="AM43" i="33"/>
  <c r="AI43" i="33"/>
  <c r="AE43" i="33"/>
  <c r="AA43" i="33"/>
  <c r="W43" i="33"/>
  <c r="S43" i="33"/>
  <c r="O43" i="33"/>
  <c r="K43" i="33"/>
  <c r="G43" i="33"/>
  <c r="AM42" i="33"/>
  <c r="AI42" i="33"/>
  <c r="AE42" i="33"/>
  <c r="AA42" i="33"/>
  <c r="W42" i="33"/>
  <c r="S42" i="33"/>
  <c r="O42" i="33"/>
  <c r="K42" i="33"/>
  <c r="G42" i="33"/>
  <c r="AM41" i="33"/>
  <c r="AI41" i="33"/>
  <c r="AE41" i="33"/>
  <c r="AA41" i="33"/>
  <c r="W41" i="33"/>
  <c r="S41" i="33"/>
  <c r="O41" i="33"/>
  <c r="K41" i="33"/>
  <c r="G41" i="33"/>
  <c r="AM40" i="33"/>
  <c r="AI40" i="33"/>
  <c r="AE40" i="33"/>
  <c r="AA40" i="33"/>
  <c r="W40" i="33"/>
  <c r="S40" i="33"/>
  <c r="O40" i="33"/>
  <c r="K40" i="33"/>
  <c r="G40" i="33"/>
  <c r="AM39" i="33"/>
  <c r="AI39" i="33"/>
  <c r="AE39" i="33"/>
  <c r="AA39" i="33"/>
  <c r="W39" i="33"/>
  <c r="S39" i="33"/>
  <c r="O39" i="33"/>
  <c r="K39" i="33"/>
  <c r="G39" i="33"/>
  <c r="AM38" i="33"/>
  <c r="AI38" i="33"/>
  <c r="AE38" i="33"/>
  <c r="AA38" i="33"/>
  <c r="W38" i="33"/>
  <c r="S38" i="33"/>
  <c r="O38" i="33"/>
  <c r="K38" i="33"/>
  <c r="G38" i="33"/>
  <c r="AM37" i="33"/>
  <c r="AI37" i="33"/>
  <c r="AE37" i="33"/>
  <c r="AA37" i="33"/>
  <c r="W37" i="33"/>
  <c r="S37" i="33"/>
  <c r="O37" i="33"/>
  <c r="K37" i="33"/>
  <c r="G37" i="33"/>
  <c r="AM36" i="33"/>
  <c r="AI36" i="33"/>
  <c r="AE36" i="33"/>
  <c r="AA36" i="33"/>
  <c r="W36" i="33"/>
  <c r="S36" i="33"/>
  <c r="O36" i="33"/>
  <c r="K36" i="33"/>
  <c r="G36" i="33"/>
  <c r="AM35" i="33"/>
  <c r="AI35" i="33"/>
  <c r="AE35" i="33"/>
  <c r="AA35" i="33"/>
  <c r="W35" i="33"/>
  <c r="S35" i="33"/>
  <c r="O35" i="33"/>
  <c r="K35" i="33"/>
  <c r="G35" i="33"/>
  <c r="AM34" i="33"/>
  <c r="AI34" i="33"/>
  <c r="AE34" i="33"/>
  <c r="AA34" i="33"/>
  <c r="W34" i="33"/>
  <c r="S34" i="33"/>
  <c r="O34" i="33"/>
  <c r="K34" i="33"/>
  <c r="G34" i="33"/>
  <c r="AM33" i="33"/>
  <c r="AI33" i="33"/>
  <c r="AE33" i="33"/>
  <c r="AA33" i="33"/>
  <c r="W33" i="33"/>
  <c r="S33" i="33"/>
  <c r="O33" i="33"/>
  <c r="K33" i="33"/>
  <c r="G33" i="33"/>
  <c r="AM32" i="33"/>
  <c r="AI32" i="33"/>
  <c r="AE32" i="33"/>
  <c r="AA32" i="33"/>
  <c r="W32" i="33"/>
  <c r="S32" i="33"/>
  <c r="O32" i="33"/>
  <c r="K32" i="33"/>
  <c r="G32" i="33"/>
  <c r="AM31" i="33"/>
  <c r="AI31" i="33"/>
  <c r="AE31" i="33"/>
  <c r="AA31" i="33"/>
  <c r="W31" i="33"/>
  <c r="S31" i="33"/>
  <c r="O31" i="33"/>
  <c r="K31" i="33"/>
  <c r="G31" i="33"/>
  <c r="AM30" i="33"/>
  <c r="AI30" i="33"/>
  <c r="AE30" i="33"/>
  <c r="AA30" i="33"/>
  <c r="W30" i="33"/>
  <c r="S30" i="33"/>
  <c r="O30" i="33"/>
  <c r="K30" i="33"/>
  <c r="G30" i="33"/>
  <c r="AM29" i="33"/>
  <c r="AI29" i="33"/>
  <c r="AE29" i="33"/>
  <c r="AA29" i="33"/>
  <c r="W29" i="33"/>
  <c r="S29" i="33"/>
  <c r="O29" i="33"/>
  <c r="K29" i="33"/>
  <c r="G29" i="33"/>
  <c r="AM28" i="33"/>
  <c r="AI28" i="33"/>
  <c r="AE28" i="33"/>
  <c r="AA28" i="33"/>
  <c r="W28" i="33"/>
  <c r="S28" i="33"/>
  <c r="O28" i="33"/>
  <c r="K28" i="33"/>
  <c r="G28" i="33"/>
  <c r="AM27" i="33"/>
  <c r="AI27" i="33"/>
  <c r="AE27" i="33"/>
  <c r="AA27" i="33"/>
  <c r="W27" i="33"/>
  <c r="S27" i="33"/>
  <c r="O27" i="33"/>
  <c r="K27" i="33"/>
  <c r="G27" i="33"/>
  <c r="AM26" i="33"/>
  <c r="AI26" i="33"/>
  <c r="AE26" i="33"/>
  <c r="AA26" i="33"/>
  <c r="W26" i="33"/>
  <c r="S26" i="33"/>
  <c r="O26" i="33"/>
  <c r="K26" i="33"/>
  <c r="G26" i="33"/>
  <c r="AM25" i="33"/>
  <c r="AI25" i="33"/>
  <c r="AE25" i="33"/>
  <c r="AA25" i="33"/>
  <c r="W25" i="33"/>
  <c r="S25" i="33"/>
  <c r="O25" i="33"/>
  <c r="K25" i="33"/>
  <c r="G25" i="33"/>
  <c r="AM24" i="33"/>
  <c r="AI24" i="33"/>
  <c r="AE24" i="33"/>
  <c r="AA24" i="33"/>
  <c r="W24" i="33"/>
  <c r="S24" i="33"/>
  <c r="O24" i="33"/>
  <c r="K24" i="33"/>
  <c r="G24" i="33"/>
  <c r="AM23" i="33"/>
  <c r="AI23" i="33"/>
  <c r="AE23" i="33"/>
  <c r="AA23" i="33"/>
  <c r="W23" i="33"/>
  <c r="S23" i="33"/>
  <c r="O23" i="33"/>
  <c r="K23" i="33"/>
  <c r="G23" i="33"/>
  <c r="AM22" i="33"/>
  <c r="AI22" i="33"/>
  <c r="AE22" i="33"/>
  <c r="AA22" i="33"/>
  <c r="W22" i="33"/>
  <c r="S22" i="33"/>
  <c r="O22" i="33"/>
  <c r="K22" i="33"/>
  <c r="G22" i="33"/>
  <c r="AM21" i="33"/>
  <c r="AI21" i="33"/>
  <c r="AE21" i="33"/>
  <c r="AA21" i="33"/>
  <c r="W21" i="33"/>
  <c r="S21" i="33"/>
  <c r="O21" i="33"/>
  <c r="K21" i="33"/>
  <c r="G21" i="33"/>
  <c r="AM20" i="33"/>
  <c r="AI20" i="33"/>
  <c r="AE20" i="33"/>
  <c r="AA20" i="33"/>
  <c r="W20" i="33"/>
  <c r="S20" i="33"/>
  <c r="O20" i="33"/>
  <c r="K20" i="33"/>
  <c r="G20" i="33"/>
  <c r="AM19" i="33"/>
  <c r="AI19" i="33"/>
  <c r="AE19" i="33"/>
  <c r="AA19" i="33"/>
  <c r="W19" i="33"/>
  <c r="S19" i="33"/>
  <c r="O19" i="33"/>
  <c r="K19" i="33"/>
  <c r="G19" i="33"/>
  <c r="AM18" i="33"/>
  <c r="AI18" i="33"/>
  <c r="AE18" i="33"/>
  <c r="AA18" i="33"/>
  <c r="W18" i="33"/>
  <c r="S18" i="33"/>
  <c r="O18" i="33"/>
  <c r="K18" i="33"/>
  <c r="G18" i="33"/>
  <c r="AM17" i="33"/>
  <c r="AI17" i="33"/>
  <c r="AE17" i="33"/>
  <c r="AA17" i="33"/>
  <c r="W17" i="33"/>
  <c r="S17" i="33"/>
  <c r="O17" i="33"/>
  <c r="K17" i="33"/>
  <c r="G17" i="33"/>
  <c r="AM16" i="33"/>
  <c r="AI16" i="33"/>
  <c r="AE16" i="33"/>
  <c r="AA16" i="33"/>
  <c r="W16" i="33"/>
  <c r="S16" i="33"/>
  <c r="O16" i="33"/>
  <c r="K16" i="33"/>
  <c r="G16" i="33"/>
  <c r="AM15" i="33"/>
  <c r="AI15" i="33"/>
  <c r="AE15" i="33"/>
  <c r="AA15" i="33"/>
  <c r="W15" i="33"/>
  <c r="S15" i="33"/>
  <c r="O15" i="33"/>
  <c r="K15" i="33"/>
  <c r="G15" i="33"/>
  <c r="AM14" i="33"/>
  <c r="AI14" i="33"/>
  <c r="AE14" i="33"/>
  <c r="AA14" i="33"/>
  <c r="W14" i="33"/>
  <c r="S14" i="33"/>
  <c r="O14" i="33"/>
  <c r="K14" i="33"/>
  <c r="G14" i="33"/>
  <c r="AM13" i="33"/>
  <c r="AI13" i="33"/>
  <c r="AE13" i="33"/>
  <c r="AA13" i="33"/>
  <c r="W13" i="33"/>
  <c r="S13" i="33"/>
  <c r="O13" i="33"/>
  <c r="K13" i="33"/>
  <c r="G13" i="33"/>
  <c r="AM12" i="33"/>
  <c r="AI12" i="33"/>
  <c r="AE12" i="33"/>
  <c r="AA12" i="33"/>
  <c r="W12" i="33"/>
  <c r="S12" i="33"/>
  <c r="O12" i="33"/>
  <c r="K12" i="33"/>
  <c r="G12" i="33"/>
  <c r="AM11" i="33"/>
  <c r="AI11" i="33"/>
  <c r="AE11" i="33"/>
  <c r="AA11" i="33"/>
  <c r="W11" i="33"/>
  <c r="S11" i="33"/>
  <c r="O11" i="33"/>
  <c r="K11" i="33"/>
  <c r="G11" i="33"/>
  <c r="AM10" i="33"/>
  <c r="AI10" i="33"/>
  <c r="AE10" i="33"/>
  <c r="AA10" i="33"/>
  <c r="W10" i="33"/>
  <c r="S10" i="33"/>
  <c r="O10" i="33"/>
  <c r="K10" i="33"/>
  <c r="G10" i="33"/>
  <c r="AM9" i="33"/>
  <c r="AI9" i="33"/>
  <c r="AE9" i="33"/>
  <c r="AA9" i="33"/>
  <c r="W9" i="33"/>
  <c r="S9" i="33"/>
  <c r="O9" i="33"/>
  <c r="K9" i="33"/>
  <c r="G9" i="33"/>
  <c r="AM8" i="33"/>
  <c r="AI8" i="33"/>
  <c r="AE8" i="33"/>
  <c r="AA8" i="33"/>
  <c r="W8" i="33"/>
  <c r="S8" i="33"/>
  <c r="O8" i="33"/>
  <c r="K8" i="33"/>
  <c r="G8" i="33"/>
  <c r="AM7" i="33"/>
  <c r="AI7" i="33"/>
  <c r="AE7" i="33"/>
  <c r="AA7" i="33"/>
  <c r="W7" i="33"/>
  <c r="S7" i="33"/>
  <c r="O7" i="33"/>
  <c r="K7" i="33"/>
  <c r="G7" i="33"/>
  <c r="AM6" i="33"/>
  <c r="AI6" i="33"/>
  <c r="AE6" i="33"/>
  <c r="AA6" i="33"/>
  <c r="W6" i="33"/>
  <c r="S6" i="33"/>
  <c r="O6" i="33"/>
  <c r="K6" i="33"/>
  <c r="G6" i="33"/>
  <c r="AM5" i="33"/>
  <c r="AI5" i="33"/>
  <c r="AE5" i="33"/>
  <c r="AA5" i="33"/>
  <c r="W5" i="33"/>
  <c r="S5" i="33"/>
  <c r="O5" i="33"/>
  <c r="K5" i="33"/>
  <c r="G5" i="33"/>
  <c r="B5" i="37"/>
  <c r="M103" i="39" l="1"/>
  <c r="AK70" i="38"/>
  <c r="AK86" i="38"/>
  <c r="M95" i="39"/>
  <c r="M24" i="39"/>
  <c r="AK101" i="39"/>
  <c r="C11" i="37"/>
  <c r="B15" i="37"/>
  <c r="C15" i="37"/>
  <c r="C12" i="37"/>
  <c r="B19" i="37"/>
  <c r="C17" i="37"/>
  <c r="I5" i="38"/>
  <c r="AG14" i="38"/>
  <c r="I45" i="38"/>
  <c r="AG62" i="38"/>
  <c r="AG70" i="38"/>
  <c r="Q88" i="38"/>
  <c r="I93" i="38"/>
  <c r="AO25" i="39"/>
  <c r="AO41" i="39"/>
  <c r="B17" i="37"/>
  <c r="AC34" i="38"/>
  <c r="Q91" i="38"/>
  <c r="B18" i="37"/>
  <c r="D18" i="37" s="1"/>
  <c r="F18" i="37" s="1"/>
  <c r="C16" i="37"/>
  <c r="C19" i="37"/>
  <c r="I99" i="39"/>
  <c r="M28" i="38"/>
  <c r="M36" i="38"/>
  <c r="AC50" i="38"/>
  <c r="AC74" i="38"/>
  <c r="AC82" i="38"/>
  <c r="M84" i="38"/>
  <c r="AC90" i="38"/>
  <c r="E41" i="39"/>
  <c r="AK53" i="39"/>
  <c r="AO61" i="38"/>
  <c r="AO69" i="38"/>
  <c r="AO77" i="38"/>
  <c r="AO85" i="38"/>
  <c r="AO65" i="39"/>
  <c r="I33" i="39"/>
  <c r="B11" i="37"/>
  <c r="U53" i="39"/>
  <c r="U101" i="39"/>
  <c r="I59" i="38"/>
  <c r="I15" i="38"/>
  <c r="Q9" i="38"/>
  <c r="AO10" i="38"/>
  <c r="Q17" i="38"/>
  <c r="AO50" i="38"/>
  <c r="Q57" i="38"/>
  <c r="AO58" i="38"/>
  <c r="Q81" i="38"/>
  <c r="Q21" i="39"/>
  <c r="AG91" i="39"/>
  <c r="Q93" i="39"/>
  <c r="I31" i="38"/>
  <c r="I39" i="38"/>
  <c r="AO55" i="38"/>
  <c r="AG60" i="38"/>
  <c r="AO51" i="39"/>
  <c r="Y77" i="39"/>
  <c r="Y93" i="39"/>
  <c r="AO99" i="39"/>
  <c r="I91" i="39"/>
  <c r="I23" i="38"/>
  <c r="B16" i="37"/>
  <c r="M102" i="39"/>
  <c r="AO31" i="38"/>
  <c r="M83" i="38"/>
  <c r="AC97" i="39"/>
  <c r="AO37" i="38"/>
  <c r="I77" i="38"/>
  <c r="I85" i="38"/>
  <c r="I17" i="39"/>
  <c r="I65" i="39"/>
  <c r="I73" i="39"/>
  <c r="U20" i="38"/>
  <c r="AC63" i="38"/>
  <c r="U68" i="38"/>
  <c r="AC87" i="38"/>
  <c r="E42" i="38"/>
  <c r="AK62" i="38"/>
  <c r="AK78" i="38"/>
  <c r="M21" i="39"/>
  <c r="M77" i="39"/>
  <c r="M22" i="38"/>
  <c r="M18" i="38"/>
  <c r="M94" i="39"/>
  <c r="AG12" i="38"/>
  <c r="U9" i="38"/>
  <c r="U17" i="38"/>
  <c r="E15" i="38"/>
  <c r="M42" i="38"/>
  <c r="C14" i="37"/>
  <c r="D6" i="37"/>
  <c r="F6" i="37"/>
  <c r="F5" i="37"/>
  <c r="E73" i="38"/>
  <c r="E49" i="39"/>
  <c r="E89" i="39"/>
  <c r="U27" i="38"/>
  <c r="AK33" i="38"/>
  <c r="U67" i="38"/>
  <c r="AK73" i="38"/>
  <c r="Q27" i="38"/>
  <c r="AG49" i="38"/>
  <c r="Y62" i="38"/>
  <c r="Q67" i="38"/>
  <c r="AO68" i="38"/>
  <c r="AG73" i="38"/>
  <c r="AG89" i="38"/>
  <c r="Y102" i="38"/>
  <c r="AG45" i="39"/>
  <c r="Q63" i="39"/>
  <c r="AO64" i="39"/>
  <c r="AO72" i="39"/>
  <c r="AG93" i="39"/>
  <c r="M40" i="39"/>
  <c r="AG5" i="39"/>
  <c r="Q7" i="39"/>
  <c r="Q79" i="39"/>
  <c r="AC89" i="39"/>
  <c r="M21" i="38"/>
  <c r="M76" i="38"/>
  <c r="Q22" i="38"/>
  <c r="Q30" i="38"/>
  <c r="Q54" i="38"/>
  <c r="AG74" i="38"/>
  <c r="AG82" i="38"/>
  <c r="M38" i="38"/>
  <c r="M80" i="38"/>
  <c r="M104" i="38"/>
  <c r="M17" i="38"/>
  <c r="M81" i="38"/>
  <c r="M89" i="38"/>
  <c r="Y16" i="39"/>
  <c r="Y96" i="39"/>
  <c r="AC8" i="38"/>
  <c r="AC40" i="38"/>
  <c r="AC48" i="38"/>
  <c r="I32" i="38"/>
  <c r="I88" i="38"/>
  <c r="I28" i="39"/>
  <c r="I68" i="39"/>
  <c r="Q76" i="38"/>
  <c r="Q84" i="38"/>
  <c r="E19" i="38"/>
  <c r="M48" i="39"/>
  <c r="M56" i="39"/>
  <c r="AK64" i="38"/>
  <c r="AO12" i="38"/>
  <c r="AO28" i="38"/>
  <c r="AO60" i="38"/>
  <c r="AO100" i="38"/>
  <c r="Q60" i="39"/>
  <c r="E47" i="38"/>
  <c r="AG51" i="38"/>
  <c r="AG59" i="38"/>
  <c r="AG23" i="39"/>
  <c r="AG47" i="39"/>
  <c r="AG95" i="39"/>
  <c r="M99" i="39"/>
  <c r="AK69" i="38"/>
  <c r="AO65" i="38"/>
  <c r="AO73" i="38"/>
  <c r="AO81" i="38"/>
  <c r="AO89" i="38"/>
  <c r="Q45" i="38"/>
  <c r="Q61" i="38"/>
  <c r="Q69" i="38"/>
  <c r="Q85" i="38"/>
  <c r="AK33" i="39"/>
  <c r="AK41" i="39"/>
  <c r="AK97" i="39"/>
  <c r="AO45" i="39"/>
  <c r="Q9" i="39"/>
  <c r="E21" i="39"/>
  <c r="E37" i="39"/>
  <c r="M69" i="39"/>
  <c r="Y10" i="39"/>
  <c r="Y26" i="39"/>
  <c r="Y74" i="39"/>
  <c r="Y90" i="39"/>
  <c r="AC102" i="39"/>
  <c r="U42" i="39"/>
  <c r="U90" i="39"/>
  <c r="U98" i="39"/>
  <c r="I14" i="39"/>
  <c r="I22" i="39"/>
  <c r="AK18" i="39"/>
  <c r="AO14" i="39"/>
  <c r="AO30" i="39"/>
  <c r="AO46" i="39"/>
  <c r="AO86" i="39"/>
  <c r="Q34" i="39"/>
  <c r="E62" i="39"/>
  <c r="AG26" i="39"/>
  <c r="AG50" i="39"/>
  <c r="AG82" i="39"/>
  <c r="M54" i="39"/>
  <c r="AG30" i="39"/>
  <c r="AG46" i="39"/>
  <c r="AG70" i="39"/>
  <c r="M98" i="39"/>
  <c r="Y15" i="39"/>
  <c r="I84" i="39"/>
  <c r="AG32" i="39"/>
  <c r="AO5" i="39"/>
  <c r="Y98" i="39"/>
  <c r="AC14" i="39"/>
  <c r="Q98" i="39"/>
  <c r="Y6" i="39"/>
  <c r="Y70" i="39"/>
  <c r="AC30" i="38"/>
  <c r="AC94" i="38"/>
  <c r="AC58" i="39"/>
  <c r="AC90" i="39"/>
  <c r="AC98" i="39"/>
  <c r="AK14" i="39"/>
  <c r="AK62" i="39"/>
  <c r="AO14" i="38"/>
  <c r="AO38" i="38"/>
  <c r="AO54" i="38"/>
  <c r="AO78" i="38"/>
  <c r="AO86" i="38"/>
  <c r="AO26" i="39"/>
  <c r="Q10" i="38"/>
  <c r="Q58" i="38"/>
  <c r="Q98" i="38"/>
  <c r="Q54" i="39"/>
  <c r="Q94" i="39"/>
  <c r="Q102" i="39"/>
  <c r="E94" i="38"/>
  <c r="E18" i="39"/>
  <c r="E26" i="39"/>
  <c r="E50" i="39"/>
  <c r="E66" i="39"/>
  <c r="E82" i="39"/>
  <c r="Y103" i="39"/>
  <c r="AC75" i="39"/>
  <c r="Y84" i="38"/>
  <c r="AC92" i="39"/>
  <c r="U76" i="38"/>
  <c r="U16" i="39"/>
  <c r="U48" i="39"/>
  <c r="Q92" i="38"/>
  <c r="M28" i="39"/>
  <c r="M36" i="39"/>
  <c r="Y33" i="39"/>
  <c r="Y97" i="39"/>
  <c r="U5" i="38"/>
  <c r="U21" i="38"/>
  <c r="I41" i="38"/>
  <c r="I89" i="38"/>
  <c r="I5" i="39"/>
  <c r="I45" i="39"/>
  <c r="Q97" i="39"/>
  <c r="AG85" i="38"/>
  <c r="AG101" i="38"/>
  <c r="AG49" i="39"/>
  <c r="AG57" i="39"/>
  <c r="AG65" i="39"/>
  <c r="AG97" i="39"/>
  <c r="E74" i="38"/>
  <c r="AG78" i="38"/>
  <c r="AG94" i="38"/>
  <c r="AC83" i="38"/>
  <c r="I19" i="38"/>
  <c r="I27" i="38"/>
  <c r="I31" i="39"/>
  <c r="I103" i="39"/>
  <c r="AK7" i="38"/>
  <c r="AK91" i="39"/>
  <c r="AO11" i="38"/>
  <c r="AO19" i="38"/>
  <c r="AO51" i="38"/>
  <c r="AO59" i="38"/>
  <c r="AO95" i="39"/>
  <c r="Q7" i="38"/>
  <c r="Q31" i="38"/>
  <c r="Q63" i="38"/>
  <c r="Q71" i="38"/>
  <c r="Q79" i="38"/>
  <c r="Q103" i="38"/>
  <c r="Q11" i="39"/>
  <c r="Q19" i="39"/>
  <c r="Q35" i="39"/>
  <c r="Q83" i="39"/>
  <c r="Q99" i="39"/>
  <c r="E31" i="39"/>
  <c r="E103" i="39"/>
  <c r="AG15" i="38"/>
  <c r="AG55" i="38"/>
  <c r="AG63" i="38"/>
  <c r="AG27" i="39"/>
  <c r="AG43" i="39"/>
  <c r="AO88" i="39"/>
  <c r="I6" i="38"/>
  <c r="I14" i="38"/>
  <c r="I38" i="38"/>
  <c r="E93" i="38"/>
  <c r="E104" i="39"/>
  <c r="AG24" i="38"/>
  <c r="Q44" i="38"/>
  <c r="Q56" i="39"/>
  <c r="Q64" i="39"/>
  <c r="Q80" i="39"/>
  <c r="E100" i="39"/>
  <c r="Y72" i="38"/>
  <c r="AC36" i="38"/>
  <c r="AC44" i="38"/>
  <c r="AC92" i="38"/>
  <c r="AC96" i="39"/>
  <c r="AK100" i="39"/>
  <c r="Q40" i="38"/>
  <c r="Q64" i="38"/>
  <c r="Q80" i="38"/>
  <c r="Q104" i="38"/>
  <c r="Q12" i="39"/>
  <c r="Y94" i="39"/>
  <c r="Y102" i="39"/>
  <c r="Y64" i="38"/>
  <c r="AC103" i="38"/>
  <c r="U16" i="38"/>
  <c r="U72" i="38"/>
  <c r="U80" i="38"/>
  <c r="I35" i="38"/>
  <c r="U87" i="39"/>
  <c r="U95" i="39"/>
  <c r="I8" i="38"/>
  <c r="I48" i="38"/>
  <c r="I80" i="38"/>
  <c r="Y71" i="38"/>
  <c r="Y103" i="38"/>
  <c r="Y11" i="39"/>
  <c r="Y19" i="39"/>
  <c r="Y75" i="39"/>
  <c r="Y83" i="39"/>
  <c r="AC51" i="38"/>
  <c r="AC59" i="38"/>
  <c r="AC99" i="38"/>
  <c r="AC7" i="39"/>
  <c r="AC47" i="39"/>
  <c r="AC55" i="39"/>
  <c r="AC79" i="39"/>
  <c r="U63" i="38"/>
  <c r="U87" i="38"/>
  <c r="U27" i="39"/>
  <c r="U99" i="39"/>
  <c r="I55" i="39"/>
  <c r="I12" i="38"/>
  <c r="I100" i="38"/>
  <c r="I64" i="39"/>
  <c r="I72" i="39"/>
  <c r="I80" i="39"/>
  <c r="Y67" i="38"/>
  <c r="Y8" i="38"/>
  <c r="Y16" i="38"/>
  <c r="Y56" i="38"/>
  <c r="Y88" i="38"/>
  <c r="Y44" i="39"/>
  <c r="Y92" i="39"/>
  <c r="Y100" i="39"/>
  <c r="E7" i="38"/>
  <c r="AK15" i="38"/>
  <c r="AK16" i="38"/>
  <c r="AK19" i="38"/>
  <c r="AG29" i="38"/>
  <c r="AG32" i="38"/>
  <c r="AG39" i="38"/>
  <c r="AG40" i="38"/>
  <c r="AG42" i="38"/>
  <c r="AC66" i="38"/>
  <c r="Y78" i="38"/>
  <c r="Y80" i="38"/>
  <c r="Y83" i="38"/>
  <c r="U92" i="38"/>
  <c r="U97" i="38"/>
  <c r="I85" i="39"/>
  <c r="I87" i="39"/>
  <c r="I88" i="39"/>
  <c r="E95" i="39"/>
  <c r="AK43" i="38"/>
  <c r="AG7" i="38"/>
  <c r="Y33" i="38"/>
  <c r="Y34" i="38"/>
  <c r="Y39" i="38"/>
  <c r="Y41" i="38"/>
  <c r="Y43" i="38"/>
  <c r="E81" i="38"/>
  <c r="AK93" i="38"/>
  <c r="AK94" i="38"/>
  <c r="AG11" i="39"/>
  <c r="AC19" i="39"/>
  <c r="I94" i="39"/>
  <c r="E96" i="39"/>
  <c r="E97" i="39"/>
  <c r="AK104" i="39"/>
  <c r="AO8" i="38"/>
  <c r="AO64" i="38"/>
  <c r="AO88" i="38"/>
  <c r="AO104" i="38"/>
  <c r="AO44" i="39"/>
  <c r="AO60" i="39"/>
  <c r="AO84" i="39"/>
  <c r="AO100" i="39"/>
  <c r="AC22" i="38"/>
  <c r="AC26" i="38"/>
  <c r="Y45" i="38"/>
  <c r="Y47" i="38"/>
  <c r="Y50" i="38"/>
  <c r="M65" i="38"/>
  <c r="I69" i="38"/>
  <c r="I72" i="38"/>
  <c r="I73" i="38"/>
  <c r="I74" i="38"/>
  <c r="I76" i="38"/>
  <c r="E85" i="38"/>
  <c r="E86" i="38"/>
  <c r="E90" i="38"/>
  <c r="AK5" i="39"/>
  <c r="AK6" i="39"/>
  <c r="AG15" i="39"/>
  <c r="AC22" i="39"/>
  <c r="AC26" i="39"/>
  <c r="AC28" i="39"/>
  <c r="AC31" i="39"/>
  <c r="AC34" i="39"/>
  <c r="Y59" i="39"/>
  <c r="U76" i="39"/>
  <c r="M87" i="39"/>
  <c r="M92" i="39"/>
  <c r="E101" i="39"/>
  <c r="AO81" i="39"/>
  <c r="AG5" i="38"/>
  <c r="AG11" i="38"/>
  <c r="AC19" i="38"/>
  <c r="U75" i="38"/>
  <c r="M77" i="38"/>
  <c r="U83" i="38"/>
  <c r="M85" i="38"/>
  <c r="E95" i="38"/>
  <c r="U7" i="39"/>
  <c r="M25" i="39"/>
  <c r="I26" i="39"/>
  <c r="AG28" i="39"/>
  <c r="U39" i="39"/>
  <c r="M49" i="39"/>
  <c r="I50" i="39"/>
  <c r="AG52" i="39"/>
  <c r="Y54" i="39"/>
  <c r="U55" i="39"/>
  <c r="M65" i="39"/>
  <c r="M81" i="39"/>
  <c r="M96" i="39"/>
  <c r="Y101" i="39"/>
  <c r="Y6" i="38"/>
  <c r="I10" i="38"/>
  <c r="E11" i="38"/>
  <c r="AG19" i="38"/>
  <c r="M11" i="38"/>
  <c r="AG66" i="38"/>
  <c r="M10" i="38"/>
  <c r="Y70" i="38"/>
  <c r="AK60" i="38"/>
  <c r="AG13" i="38"/>
  <c r="U23" i="38"/>
  <c r="AG28" i="38"/>
  <c r="AG36" i="38"/>
  <c r="U39" i="38"/>
  <c r="I42" i="38"/>
  <c r="Y61" i="38"/>
  <c r="E66" i="38"/>
  <c r="AG67" i="38"/>
  <c r="AK12" i="38"/>
  <c r="AK81" i="38"/>
  <c r="Q49" i="39"/>
  <c r="I51" i="39"/>
  <c r="Y55" i="39"/>
  <c r="Y63" i="39"/>
  <c r="U64" i="39"/>
  <c r="Y71" i="39"/>
  <c r="AG77" i="39"/>
  <c r="AK99" i="39"/>
  <c r="AG100" i="39"/>
  <c r="U103" i="39"/>
  <c r="Q104" i="39"/>
  <c r="AO27" i="38"/>
  <c r="E92" i="39"/>
  <c r="AC94" i="39"/>
  <c r="AK14" i="38"/>
  <c r="Q26" i="38"/>
  <c r="I28" i="38"/>
  <c r="E29" i="38"/>
  <c r="AK29" i="38"/>
  <c r="AC39" i="38"/>
  <c r="Y40" i="38"/>
  <c r="U41" i="38"/>
  <c r="I44" i="38"/>
  <c r="AC62" i="38"/>
  <c r="Y63" i="38"/>
  <c r="U71" i="38"/>
  <c r="Q72" i="38"/>
  <c r="M73" i="38"/>
  <c r="E82" i="38"/>
  <c r="AK82" i="38"/>
  <c r="Q87" i="38"/>
  <c r="M88" i="38"/>
  <c r="U89" i="39"/>
  <c r="Q90" i="39"/>
  <c r="M91" i="39"/>
  <c r="AG8" i="38"/>
  <c r="Y9" i="38"/>
  <c r="AC5" i="38"/>
  <c r="U6" i="38"/>
  <c r="M7" i="38"/>
  <c r="E8" i="38"/>
  <c r="AK8" i="38"/>
  <c r="AC9" i="38"/>
  <c r="AC13" i="38"/>
  <c r="U14" i="38"/>
  <c r="AC17" i="38"/>
  <c r="M19" i="38"/>
  <c r="AC21" i="38"/>
  <c r="E24" i="38"/>
  <c r="E40" i="38"/>
  <c r="AC49" i="38"/>
  <c r="U50" i="38"/>
  <c r="AC53" i="38"/>
  <c r="U54" i="38"/>
  <c r="M55" i="38"/>
  <c r="AK56" i="38"/>
  <c r="E60" i="38"/>
  <c r="AC101" i="38"/>
  <c r="E104" i="38"/>
  <c r="AC9" i="39"/>
  <c r="U10" i="39"/>
  <c r="U14" i="39"/>
  <c r="M15" i="39"/>
  <c r="E16" i="39"/>
  <c r="U18" i="39"/>
  <c r="E20" i="39"/>
  <c r="AC21" i="39"/>
  <c r="M23" i="39"/>
  <c r="E24" i="39"/>
  <c r="Q16" i="39"/>
  <c r="AO21" i="39"/>
  <c r="I61" i="39"/>
  <c r="AG62" i="39"/>
  <c r="Y79" i="39"/>
  <c r="AO85" i="39"/>
  <c r="I101" i="39"/>
  <c r="AO61" i="39"/>
  <c r="B12" i="37"/>
  <c r="E10" i="39"/>
  <c r="AK46" i="39"/>
  <c r="U68" i="39"/>
  <c r="E70" i="39"/>
  <c r="E78" i="39"/>
  <c r="AK86" i="39"/>
  <c r="AC91" i="39"/>
  <c r="Q101" i="39"/>
  <c r="B14" i="37"/>
  <c r="AG71" i="38"/>
  <c r="AG75" i="38"/>
  <c r="Y76" i="38"/>
  <c r="AG79" i="38"/>
  <c r="I90" i="38"/>
  <c r="AG91" i="38"/>
  <c r="Y100" i="38"/>
  <c r="Q101" i="38"/>
  <c r="AK100" i="38"/>
  <c r="U58" i="38"/>
  <c r="E84" i="38"/>
  <c r="B13" i="37"/>
  <c r="C13" i="37"/>
  <c r="U13" i="38"/>
  <c r="M14" i="38"/>
  <c r="AG23" i="38"/>
  <c r="Y24" i="38"/>
  <c r="Q25" i="38"/>
  <c r="I26" i="38"/>
  <c r="I30" i="38"/>
  <c r="AO30" i="38"/>
  <c r="AG31" i="38"/>
  <c r="Y32" i="38"/>
  <c r="I34" i="38"/>
  <c r="AO34" i="38"/>
  <c r="AG35" i="38"/>
  <c r="AK46" i="38"/>
  <c r="U48" i="38"/>
  <c r="M49" i="38"/>
  <c r="E50" i="38"/>
  <c r="Q52" i="38"/>
  <c r="I53" i="38"/>
  <c r="AO53" i="38"/>
  <c r="AG54" i="38"/>
  <c r="Y55" i="38"/>
  <c r="Q56" i="38"/>
  <c r="I57" i="38"/>
  <c r="AO57" i="38"/>
  <c r="I61" i="38"/>
  <c r="U95" i="38"/>
  <c r="M96" i="38"/>
  <c r="E97" i="38"/>
  <c r="AK97" i="38"/>
  <c r="AC98" i="38"/>
  <c r="AG25" i="39"/>
  <c r="AO28" i="39"/>
  <c r="AG29" i="39"/>
  <c r="U38" i="39"/>
  <c r="AC41" i="39"/>
  <c r="U46" i="39"/>
  <c r="AK48" i="39"/>
  <c r="U50" i="39"/>
  <c r="AO59" i="39"/>
  <c r="Y65" i="39"/>
  <c r="Q66" i="39"/>
  <c r="I67" i="39"/>
  <c r="AO67" i="39"/>
  <c r="AG68" i="39"/>
  <c r="Y69" i="39"/>
  <c r="Q70" i="39"/>
  <c r="Q78" i="39"/>
  <c r="I79" i="39"/>
  <c r="AO79" i="39"/>
  <c r="AG80" i="39"/>
  <c r="Q82" i="39"/>
  <c r="I83" i="39"/>
  <c r="AK103" i="39"/>
  <c r="AC104" i="39"/>
  <c r="AC28" i="38"/>
  <c r="U29" i="38"/>
  <c r="M30" i="38"/>
  <c r="E31" i="38"/>
  <c r="AC32" i="38"/>
  <c r="U33" i="38"/>
  <c r="Y44" i="38"/>
  <c r="AG47" i="38"/>
  <c r="Y48" i="38"/>
  <c r="U52" i="38"/>
  <c r="E54" i="38"/>
  <c r="AK54" i="38"/>
  <c r="AC55" i="38"/>
  <c r="U56" i="38"/>
  <c r="M57" i="38"/>
  <c r="E58" i="38"/>
  <c r="AK58" i="38"/>
  <c r="M61" i="38"/>
  <c r="AO97" i="38"/>
  <c r="AG98" i="38"/>
  <c r="Y99" i="38"/>
  <c r="U11" i="39"/>
  <c r="M12" i="39"/>
  <c r="U15" i="39"/>
  <c r="U19" i="39"/>
  <c r="AG41" i="39"/>
  <c r="Q43" i="39"/>
  <c r="I44" i="39"/>
  <c r="E56" i="39"/>
  <c r="AK56" i="39"/>
  <c r="AC57" i="39"/>
  <c r="U58" i="39"/>
  <c r="M59" i="39"/>
  <c r="E60" i="39"/>
  <c r="AK60" i="39"/>
  <c r="M63" i="39"/>
  <c r="E64" i="39"/>
  <c r="U66" i="39"/>
  <c r="M67" i="39"/>
  <c r="E68" i="39"/>
  <c r="AK68" i="39"/>
  <c r="U70" i="39"/>
  <c r="M71" i="39"/>
  <c r="E72" i="39"/>
  <c r="AK72" i="39"/>
  <c r="U74" i="39"/>
  <c r="E76" i="39"/>
  <c r="AC77" i="39"/>
  <c r="AC81" i="39"/>
  <c r="U82" i="39"/>
  <c r="AK84" i="39"/>
  <c r="U86" i="39"/>
  <c r="AO103" i="39"/>
  <c r="AG104" i="39"/>
  <c r="Y21" i="38"/>
  <c r="AK47" i="38"/>
  <c r="AC75" i="38"/>
  <c r="AK98" i="38"/>
  <c r="AG102" i="38"/>
  <c r="Y7" i="39"/>
  <c r="AO9" i="39"/>
  <c r="AG14" i="39"/>
  <c r="Q46" i="38"/>
  <c r="AO29" i="39"/>
  <c r="Q103" i="39"/>
  <c r="E5" i="38"/>
  <c r="M27" i="38"/>
  <c r="AK28" i="38"/>
  <c r="AC29" i="38"/>
  <c r="U30" i="38"/>
  <c r="M31" i="38"/>
  <c r="E32" i="38"/>
  <c r="AK32" i="38"/>
  <c r="AC33" i="38"/>
  <c r="E36" i="38"/>
  <c r="AO47" i="38"/>
  <c r="AK51" i="38"/>
  <c r="AC52" i="38"/>
  <c r="M54" i="38"/>
  <c r="E55" i="38"/>
  <c r="AK55" i="38"/>
  <c r="AC56" i="38"/>
  <c r="AK59" i="38"/>
  <c r="AC60" i="38"/>
  <c r="Y96" i="38"/>
  <c r="M29" i="39"/>
  <c r="E30" i="39"/>
  <c r="Q36" i="39"/>
  <c r="I37" i="39"/>
  <c r="AO37" i="39"/>
  <c r="Q44" i="39"/>
  <c r="AO49" i="39"/>
  <c r="U59" i="39"/>
  <c r="E61" i="39"/>
  <c r="AC62" i="39"/>
  <c r="M64" i="39"/>
  <c r="E65" i="39"/>
  <c r="AK65" i="39"/>
  <c r="AC66" i="39"/>
  <c r="U67" i="39"/>
  <c r="M68" i="39"/>
  <c r="E69" i="39"/>
  <c r="AK69" i="39"/>
  <c r="AC70" i="39"/>
  <c r="U71" i="39"/>
  <c r="E81" i="39"/>
  <c r="AK81" i="39"/>
  <c r="AC82" i="39"/>
  <c r="M84" i="39"/>
  <c r="E85" i="39"/>
  <c r="AC86" i="39"/>
  <c r="I104" i="39"/>
  <c r="AO104" i="39"/>
  <c r="AK5" i="38"/>
  <c r="AC6" i="38"/>
  <c r="AK9" i="38"/>
  <c r="AC10" i="38"/>
  <c r="U11" i="38"/>
  <c r="M12" i="38"/>
  <c r="E13" i="38"/>
  <c r="AK13" i="38"/>
  <c r="Q15" i="38"/>
  <c r="I16" i="38"/>
  <c r="Q19" i="38"/>
  <c r="I20" i="38"/>
  <c r="AK36" i="38"/>
  <c r="AC37" i="38"/>
  <c r="U42" i="38"/>
  <c r="M43" i="38"/>
  <c r="M47" i="38"/>
  <c r="E63" i="38"/>
  <c r="AC64" i="38"/>
  <c r="U65" i="38"/>
  <c r="E67" i="38"/>
  <c r="AK67" i="38"/>
  <c r="AK71" i="38"/>
  <c r="U73" i="38"/>
  <c r="M74" i="38"/>
  <c r="E75" i="38"/>
  <c r="AK75" i="38"/>
  <c r="U77" i="38"/>
  <c r="E79" i="38"/>
  <c r="AC80" i="38"/>
  <c r="U81" i="38"/>
  <c r="M82" i="38"/>
  <c r="M86" i="38"/>
  <c r="E87" i="38"/>
  <c r="AK87" i="38"/>
  <c r="AG7" i="39"/>
  <c r="AG54" i="39"/>
  <c r="AG6" i="38"/>
  <c r="Y7" i="38"/>
  <c r="I9" i="38"/>
  <c r="AO9" i="38"/>
  <c r="AG10" i="38"/>
  <c r="Y11" i="38"/>
  <c r="Q12" i="38"/>
  <c r="I13" i="38"/>
  <c r="AO13" i="38"/>
  <c r="U15" i="38"/>
  <c r="AK17" i="38"/>
  <c r="M20" i="38"/>
  <c r="AK21" i="38"/>
  <c r="AO36" i="38"/>
  <c r="AG37" i="38"/>
  <c r="Y38" i="38"/>
  <c r="AG45" i="38"/>
  <c r="Y46" i="38"/>
  <c r="M51" i="38"/>
  <c r="I63" i="38"/>
  <c r="AG64" i="38"/>
  <c r="Q66" i="38"/>
  <c r="AO67" i="38"/>
  <c r="AG68" i="38"/>
  <c r="Y69" i="38"/>
  <c r="Q70" i="38"/>
  <c r="I71" i="38"/>
  <c r="AO71" i="38"/>
  <c r="AG72" i="38"/>
  <c r="Y73" i="38"/>
  <c r="Q74" i="38"/>
  <c r="I75" i="38"/>
  <c r="AO75" i="38"/>
  <c r="I79" i="38"/>
  <c r="AO79" i="38"/>
  <c r="AG80" i="38"/>
  <c r="Y81" i="38"/>
  <c r="I83" i="38"/>
  <c r="AO83" i="38"/>
  <c r="AG84" i="38"/>
  <c r="Y85" i="38"/>
  <c r="Q86" i="38"/>
  <c r="Q94" i="38"/>
  <c r="AK99" i="38"/>
  <c r="AC100" i="38"/>
  <c r="U101" i="38"/>
  <c r="M102" i="38"/>
  <c r="E103" i="38"/>
  <c r="AK103" i="38"/>
  <c r="AK7" i="39"/>
  <c r="M10" i="39"/>
  <c r="E11" i="39"/>
  <c r="AK11" i="39"/>
  <c r="AC12" i="39"/>
  <c r="U13" i="39"/>
  <c r="M18" i="39"/>
  <c r="E19" i="39"/>
  <c r="M22" i="39"/>
  <c r="AK23" i="39"/>
  <c r="AC24" i="39"/>
  <c r="AK27" i="39"/>
  <c r="I34" i="39"/>
  <c r="U36" i="39"/>
  <c r="M41" i="39"/>
  <c r="E46" i="39"/>
  <c r="U52" i="39"/>
  <c r="M53" i="39"/>
  <c r="Y87" i="39"/>
  <c r="I89" i="39"/>
  <c r="AO89" i="39"/>
  <c r="Y91" i="39"/>
  <c r="Q92" i="39"/>
  <c r="AO93" i="39"/>
  <c r="AG94" i="39"/>
  <c r="Y95" i="39"/>
  <c r="Q96" i="39"/>
  <c r="E6" i="38"/>
  <c r="M9" i="38"/>
  <c r="E10" i="38"/>
  <c r="AK10" i="38"/>
  <c r="AC11" i="38"/>
  <c r="U12" i="38"/>
  <c r="Y15" i="38"/>
  <c r="Q16" i="38"/>
  <c r="I17" i="38"/>
  <c r="Y19" i="38"/>
  <c r="Q20" i="38"/>
  <c r="AO21" i="38"/>
  <c r="U31" i="38"/>
  <c r="E37" i="38"/>
  <c r="AK37" i="38"/>
  <c r="M40" i="38"/>
  <c r="E41" i="38"/>
  <c r="AC42" i="38"/>
  <c r="U43" i="38"/>
  <c r="M44" i="38"/>
  <c r="E45" i="38"/>
  <c r="U47" i="38"/>
  <c r="AC61" i="38"/>
  <c r="M63" i="38"/>
  <c r="E64" i="38"/>
  <c r="AC65" i="38"/>
  <c r="U66" i="38"/>
  <c r="M67" i="38"/>
  <c r="E68" i="38"/>
  <c r="AK68" i="38"/>
  <c r="U70" i="38"/>
  <c r="M71" i="38"/>
  <c r="E72" i="38"/>
  <c r="AK72" i="38"/>
  <c r="U74" i="38"/>
  <c r="M75" i="38"/>
  <c r="E76" i="38"/>
  <c r="AK76" i="38"/>
  <c r="U78" i="38"/>
  <c r="M79" i="38"/>
  <c r="AC81" i="38"/>
  <c r="E88" i="38"/>
  <c r="AC89" i="38"/>
  <c r="U90" i="38"/>
  <c r="M91" i="38"/>
  <c r="E92" i="38"/>
  <c r="AK92" i="38"/>
  <c r="AC93" i="38"/>
  <c r="AG100" i="38"/>
  <c r="Q102" i="38"/>
  <c r="I103" i="38"/>
  <c r="AG104" i="38"/>
  <c r="Q6" i="39"/>
  <c r="I7" i="39"/>
  <c r="Y9" i="39"/>
  <c r="Q10" i="39"/>
  <c r="AO11" i="39"/>
  <c r="AO19" i="39"/>
  <c r="Y21" i="39"/>
  <c r="Q22" i="39"/>
  <c r="I23" i="39"/>
  <c r="AO23" i="39"/>
  <c r="AG24" i="39"/>
  <c r="U33" i="39"/>
  <c r="M34" i="39"/>
  <c r="Y52" i="39"/>
  <c r="I54" i="39"/>
  <c r="AO54" i="39"/>
  <c r="U88" i="39"/>
  <c r="M89" i="39"/>
  <c r="E90" i="39"/>
  <c r="U96" i="39"/>
  <c r="E98" i="39"/>
  <c r="AC99" i="39"/>
  <c r="U100" i="39"/>
  <c r="M101" i="39"/>
  <c r="AK102" i="39"/>
  <c r="Q5" i="38"/>
  <c r="AG22" i="38"/>
  <c r="Y23" i="38"/>
  <c r="I25" i="38"/>
  <c r="AG26" i="38"/>
  <c r="Y27" i="38"/>
  <c r="AG30" i="38"/>
  <c r="Y31" i="38"/>
  <c r="Q32" i="38"/>
  <c r="I33" i="38"/>
  <c r="E49" i="38"/>
  <c r="AK49" i="38"/>
  <c r="AG53" i="38"/>
  <c r="Y54" i="38"/>
  <c r="Q55" i="38"/>
  <c r="AO56" i="38"/>
  <c r="AG57" i="38"/>
  <c r="Y58" i="38"/>
  <c r="Q59" i="38"/>
  <c r="E96" i="38"/>
  <c r="AC97" i="38"/>
  <c r="Q30" i="39"/>
  <c r="AC36" i="39"/>
  <c r="U37" i="39"/>
  <c r="AK39" i="39"/>
  <c r="U41" i="39"/>
  <c r="M42" i="39"/>
  <c r="AK43" i="39"/>
  <c r="M46" i="39"/>
  <c r="M50" i="39"/>
  <c r="AG59" i="39"/>
  <c r="Y60" i="39"/>
  <c r="Q61" i="39"/>
  <c r="AO70" i="39"/>
  <c r="AG71" i="39"/>
  <c r="Y72" i="39"/>
  <c r="I74" i="39"/>
  <c r="AG75" i="39"/>
  <c r="Y76" i="39"/>
  <c r="Q77" i="39"/>
  <c r="I78" i="39"/>
  <c r="AO78" i="39"/>
  <c r="AG79" i="39"/>
  <c r="Y80" i="39"/>
  <c r="I82" i="39"/>
  <c r="AG83" i="39"/>
  <c r="Y84" i="39"/>
  <c r="AC103" i="39"/>
  <c r="U104" i="39"/>
  <c r="Q13" i="38"/>
  <c r="AK18" i="38"/>
  <c r="M29" i="38"/>
  <c r="E34" i="38"/>
  <c r="AK34" i="38"/>
  <c r="U36" i="38"/>
  <c r="AO45" i="38"/>
  <c r="Q48" i="38"/>
  <c r="I49" i="38"/>
  <c r="M52" i="38"/>
  <c r="AK53" i="38"/>
  <c r="E61" i="38"/>
  <c r="AG81" i="38"/>
  <c r="Q95" i="38"/>
  <c r="I96" i="38"/>
  <c r="AO96" i="38"/>
  <c r="AG97" i="38"/>
  <c r="Y98" i="38"/>
  <c r="AK12" i="39"/>
  <c r="U26" i="39"/>
  <c r="E28" i="39"/>
  <c r="AK28" i="39"/>
  <c r="AC29" i="39"/>
  <c r="U30" i="39"/>
  <c r="AO35" i="39"/>
  <c r="AG36" i="39"/>
  <c r="AO39" i="39"/>
  <c r="AG40" i="39"/>
  <c r="I43" i="39"/>
  <c r="AG44" i="39"/>
  <c r="Y45" i="39"/>
  <c r="M62" i="39"/>
  <c r="E63" i="39"/>
  <c r="U65" i="39"/>
  <c r="M66" i="39"/>
  <c r="E67" i="39"/>
  <c r="AK67" i="39"/>
  <c r="AC68" i="39"/>
  <c r="U69" i="39"/>
  <c r="M70" i="39"/>
  <c r="E71" i="39"/>
  <c r="AK71" i="39"/>
  <c r="U73" i="39"/>
  <c r="M74" i="39"/>
  <c r="E75" i="39"/>
  <c r="AC76" i="39"/>
  <c r="M78" i="39"/>
  <c r="AC80" i="39"/>
  <c r="E83" i="39"/>
  <c r="AK83" i="39"/>
  <c r="AC84" i="39"/>
  <c r="Q89" i="39"/>
  <c r="I90" i="39"/>
  <c r="AG103" i="39"/>
  <c r="Y104" i="39"/>
  <c r="Q97" i="38"/>
  <c r="AK25" i="38"/>
  <c r="Y93" i="38"/>
  <c r="E12" i="38"/>
  <c r="AG9" i="38"/>
  <c r="Q11" i="38"/>
  <c r="AO77" i="39"/>
  <c r="AC85" i="39"/>
  <c r="E9" i="38"/>
  <c r="E16" i="38"/>
  <c r="AO5" i="38"/>
  <c r="Y91" i="38"/>
  <c r="AO40" i="39"/>
  <c r="M58" i="39"/>
  <c r="U80" i="39"/>
  <c r="M58" i="38"/>
  <c r="I65" i="38"/>
  <c r="AK37" i="39"/>
  <c r="Q73" i="39"/>
  <c r="Q87" i="39"/>
  <c r="AC101" i="39"/>
  <c r="U102" i="39"/>
  <c r="I52" i="39"/>
  <c r="AC72" i="39"/>
  <c r="U77" i="39"/>
  <c r="E79" i="39"/>
  <c r="AO82" i="39"/>
  <c r="AO17" i="38"/>
  <c r="AG18" i="38"/>
  <c r="AO20" i="38"/>
  <c r="U22" i="38"/>
  <c r="AC25" i="38"/>
  <c r="U26" i="38"/>
  <c r="M34" i="38"/>
  <c r="E35" i="38"/>
  <c r="Q37" i="38"/>
  <c r="AK42" i="38"/>
  <c r="AC43" i="38"/>
  <c r="AG46" i="38"/>
  <c r="AK52" i="38"/>
  <c r="M59" i="38"/>
  <c r="Q65" i="38"/>
  <c r="I66" i="38"/>
  <c r="AO66" i="38"/>
  <c r="AC67" i="38"/>
  <c r="Q100" i="38"/>
  <c r="I101" i="38"/>
  <c r="AO101" i="38"/>
  <c r="M8" i="39"/>
  <c r="AK9" i="39"/>
  <c r="U40" i="39"/>
  <c r="AK49" i="39"/>
  <c r="E53" i="39"/>
  <c r="AC54" i="39"/>
  <c r="I56" i="39"/>
  <c r="Q62" i="39"/>
  <c r="I71" i="39"/>
  <c r="AO71" i="39"/>
  <c r="AG72" i="39"/>
  <c r="Y73" i="39"/>
  <c r="Q74" i="39"/>
  <c r="I98" i="38"/>
  <c r="AO98" i="38"/>
  <c r="AK102" i="38"/>
  <c r="U23" i="39"/>
  <c r="AO42" i="39"/>
  <c r="Q73" i="38"/>
  <c r="Y86" i="38"/>
  <c r="E71" i="38"/>
  <c r="AC72" i="38"/>
  <c r="E87" i="39"/>
  <c r="AC104" i="38"/>
  <c r="U93" i="39"/>
  <c r="AK95" i="39"/>
  <c r="E99" i="39"/>
  <c r="M92" i="38"/>
  <c r="AO99" i="38"/>
  <c r="Y101" i="38"/>
  <c r="U60" i="38"/>
  <c r="AC45" i="38"/>
  <c r="E65" i="38"/>
  <c r="AG90" i="38"/>
  <c r="AC56" i="39"/>
  <c r="Q8" i="38"/>
  <c r="U94" i="39"/>
  <c r="I51" i="38"/>
  <c r="AC95" i="38"/>
  <c r="AG6" i="39"/>
  <c r="AG17" i="39"/>
  <c r="Y18" i="39"/>
  <c r="AO35" i="38"/>
  <c r="U104" i="38"/>
  <c r="I42" i="39"/>
  <c r="AC96" i="38"/>
  <c r="AG99" i="39"/>
  <c r="Q24" i="38"/>
  <c r="AC79" i="38"/>
  <c r="Y8" i="39"/>
  <c r="M13" i="39"/>
  <c r="E91" i="39"/>
  <c r="AG65" i="38"/>
  <c r="I81" i="39"/>
  <c r="M95" i="38"/>
  <c r="U57" i="39"/>
  <c r="AG38" i="38"/>
  <c r="Y53" i="38"/>
  <c r="AG56" i="38"/>
  <c r="I19" i="39"/>
  <c r="AK30" i="39"/>
  <c r="AC83" i="39"/>
  <c r="AO92" i="39"/>
  <c r="Y5" i="38"/>
  <c r="Q6" i="38"/>
  <c r="AK11" i="38"/>
  <c r="AC12" i="38"/>
  <c r="E18" i="38"/>
  <c r="E21" i="38"/>
  <c r="Y22" i="38"/>
  <c r="Q23" i="38"/>
  <c r="I24" i="38"/>
  <c r="AO24" i="38"/>
  <c r="AG25" i="38"/>
  <c r="E28" i="38"/>
  <c r="Q34" i="38"/>
  <c r="U37" i="38"/>
  <c r="AO42" i="38"/>
  <c r="M45" i="38"/>
  <c r="U51" i="38"/>
  <c r="AC85" i="38"/>
  <c r="U86" i="38"/>
  <c r="Q90" i="38"/>
  <c r="I91" i="38"/>
  <c r="AG92" i="38"/>
  <c r="U93" i="38"/>
  <c r="AO94" i="38"/>
  <c r="U100" i="38"/>
  <c r="M101" i="38"/>
  <c r="E102" i="38"/>
  <c r="E13" i="39"/>
  <c r="AK13" i="39"/>
  <c r="M27" i="39"/>
  <c r="AC32" i="39"/>
  <c r="AO34" i="39"/>
  <c r="AG35" i="39"/>
  <c r="Y36" i="39"/>
  <c r="Q37" i="39"/>
  <c r="AG39" i="39"/>
  <c r="Q41" i="39"/>
  <c r="U44" i="39"/>
  <c r="M45" i="39"/>
  <c r="AO53" i="39"/>
  <c r="E57" i="39"/>
  <c r="AK57" i="39"/>
  <c r="Q59" i="39"/>
  <c r="AC91" i="38"/>
  <c r="E100" i="38"/>
  <c r="AO7" i="39"/>
  <c r="I25" i="39"/>
  <c r="AO68" i="39"/>
  <c r="M75" i="39"/>
  <c r="M85" i="39"/>
  <c r="AG101" i="39"/>
  <c r="AK6" i="38"/>
  <c r="Y68" i="38"/>
  <c r="AO76" i="38"/>
  <c r="Q82" i="38"/>
  <c r="Y30" i="39"/>
  <c r="M57" i="39"/>
  <c r="U78" i="39"/>
  <c r="E86" i="39"/>
  <c r="U102" i="38"/>
  <c r="U18" i="38"/>
  <c r="Q49" i="38"/>
  <c r="I50" i="38"/>
  <c r="AG77" i="38"/>
  <c r="Q89" i="38"/>
  <c r="AO90" i="38"/>
  <c r="AK15" i="39"/>
  <c r="E36" i="39"/>
  <c r="AK36" i="39"/>
  <c r="M39" i="39"/>
  <c r="AG73" i="39"/>
  <c r="AC40" i="39"/>
  <c r="I100" i="39"/>
  <c r="AO93" i="38"/>
  <c r="AO6" i="38"/>
  <c r="M16" i="38"/>
  <c r="AG17" i="38"/>
  <c r="AG20" i="38"/>
  <c r="AK23" i="38"/>
  <c r="AC24" i="38"/>
  <c r="U25" i="38"/>
  <c r="M26" i="38"/>
  <c r="E27" i="38"/>
  <c r="E30" i="38"/>
  <c r="AK30" i="38"/>
  <c r="AC31" i="38"/>
  <c r="U32" i="38"/>
  <c r="M33" i="38"/>
  <c r="Y35" i="38"/>
  <c r="Q36" i="38"/>
  <c r="AG41" i="38"/>
  <c r="Y42" i="38"/>
  <c r="I47" i="38"/>
  <c r="M50" i="38"/>
  <c r="I64" i="38"/>
  <c r="M70" i="38"/>
  <c r="AO70" i="38"/>
  <c r="AC71" i="38"/>
  <c r="AK74" i="38"/>
  <c r="AK77" i="38"/>
  <c r="AC78" i="38"/>
  <c r="U79" i="38"/>
  <c r="AO80" i="38"/>
  <c r="AK84" i="38"/>
  <c r="I87" i="38"/>
  <c r="U89" i="38"/>
  <c r="M90" i="38"/>
  <c r="E91" i="38"/>
  <c r="Q93" i="38"/>
  <c r="I94" i="38"/>
  <c r="Y95" i="38"/>
  <c r="M100" i="38"/>
  <c r="AK101" i="38"/>
  <c r="AC102" i="38"/>
  <c r="I8" i="39"/>
  <c r="AG9" i="39"/>
  <c r="M11" i="39"/>
  <c r="E12" i="39"/>
  <c r="I15" i="39"/>
  <c r="AO15" i="39"/>
  <c r="Q18" i="39"/>
  <c r="AO22" i="39"/>
  <c r="Q25" i="39"/>
  <c r="AC27" i="39"/>
  <c r="Q28" i="39"/>
  <c r="I29" i="39"/>
  <c r="U31" i="39"/>
  <c r="M32" i="39"/>
  <c r="AO32" i="39"/>
  <c r="AG33" i="39"/>
  <c r="AG37" i="39"/>
  <c r="Q39" i="39"/>
  <c r="E44" i="39"/>
  <c r="Q46" i="39"/>
  <c r="I47" i="39"/>
  <c r="AO47" i="39"/>
  <c r="Y49" i="39"/>
  <c r="Q50" i="39"/>
  <c r="AO58" i="39"/>
  <c r="M61" i="39"/>
  <c r="M72" i="39"/>
  <c r="AK73" i="39"/>
  <c r="M76" i="39"/>
  <c r="I93" i="39"/>
  <c r="Y20" i="38"/>
  <c r="Q21" i="38"/>
  <c r="U24" i="38"/>
  <c r="M25" i="38"/>
  <c r="E26" i="38"/>
  <c r="AK26" i="38"/>
  <c r="Q28" i="38"/>
  <c r="Q35" i="38"/>
  <c r="I36" i="38"/>
  <c r="U38" i="38"/>
  <c r="M39" i="38"/>
  <c r="Q42" i="38"/>
  <c r="I43" i="38"/>
  <c r="AO43" i="38"/>
  <c r="I46" i="38"/>
  <c r="AG50" i="38"/>
  <c r="Y51" i="38"/>
  <c r="AC54" i="38"/>
  <c r="M56" i="38"/>
  <c r="E57" i="38"/>
  <c r="I60" i="38"/>
  <c r="AK63" i="38"/>
  <c r="Y74" i="38"/>
  <c r="Q75" i="38"/>
  <c r="Y77" i="38"/>
  <c r="AK79" i="38"/>
  <c r="I82" i="38"/>
  <c r="AO82" i="38"/>
  <c r="AG86" i="38"/>
  <c r="I95" i="38"/>
  <c r="AO95" i="38"/>
  <c r="AG96" i="38"/>
  <c r="AG103" i="38"/>
  <c r="Y104" i="38"/>
  <c r="Q5" i="39"/>
  <c r="I6" i="39"/>
  <c r="AO6" i="39"/>
  <c r="AK10" i="39"/>
  <c r="M16" i="39"/>
  <c r="E17" i="39"/>
  <c r="AK17" i="39"/>
  <c r="AC18" i="39"/>
  <c r="I20" i="39"/>
  <c r="AO20" i="39"/>
  <c r="AK24" i="39"/>
  <c r="I27" i="39"/>
  <c r="M33" i="39"/>
  <c r="AG38" i="39"/>
  <c r="Y39" i="39"/>
  <c r="AC42" i="39"/>
  <c r="E52" i="39"/>
  <c r="AK52" i="39"/>
  <c r="AC53" i="39"/>
  <c r="AO55" i="39"/>
  <c r="AG56" i="39"/>
  <c r="Y57" i="39"/>
  <c r="Q58" i="39"/>
  <c r="AK59" i="39"/>
  <c r="I66" i="39"/>
  <c r="AC67" i="39"/>
  <c r="AK70" i="39"/>
  <c r="E77" i="39"/>
  <c r="AK77" i="39"/>
  <c r="AC78" i="39"/>
  <c r="AO80" i="39"/>
  <c r="M83" i="39"/>
  <c r="AG84" i="39"/>
  <c r="AC87" i="39"/>
  <c r="U92" i="39"/>
  <c r="M93" i="39"/>
  <c r="AO97" i="39"/>
  <c r="AG98" i="39"/>
  <c r="Y99" i="39"/>
  <c r="Q100" i="39"/>
  <c r="AC11" i="39"/>
  <c r="Q23" i="39"/>
  <c r="AG31" i="39"/>
  <c r="AC35" i="39"/>
  <c r="M37" i="39"/>
  <c r="E38" i="39"/>
  <c r="AK38" i="39"/>
  <c r="AC39" i="39"/>
  <c r="Q40" i="39"/>
  <c r="I41" i="39"/>
  <c r="Q47" i="39"/>
  <c r="I48" i="39"/>
  <c r="AO48" i="39"/>
  <c r="Y50" i="39"/>
  <c r="M55" i="39"/>
  <c r="I59" i="39"/>
  <c r="AC60" i="39"/>
  <c r="AG67" i="39"/>
  <c r="Y68" i="39"/>
  <c r="Q69" i="39"/>
  <c r="U72" i="39"/>
  <c r="Q76" i="39"/>
  <c r="U79" i="39"/>
  <c r="M80" i="39"/>
  <c r="E84" i="39"/>
  <c r="M86" i="39"/>
  <c r="AG87" i="39"/>
  <c r="Y88" i="39"/>
  <c r="AK94" i="39"/>
  <c r="AO101" i="39"/>
  <c r="AG102" i="39"/>
  <c r="M104" i="39"/>
  <c r="AO41" i="38"/>
  <c r="M7" i="39"/>
  <c r="AG33" i="38"/>
  <c r="Y37" i="38"/>
  <c r="I77" i="39"/>
  <c r="Q38" i="38"/>
  <c r="Y13" i="38"/>
  <c r="AO33" i="38"/>
  <c r="Q14" i="38"/>
  <c r="Y42" i="39"/>
  <c r="U8" i="38"/>
  <c r="I38" i="39"/>
  <c r="I69" i="39"/>
  <c r="AO69" i="39"/>
  <c r="AK88" i="38"/>
  <c r="AK20" i="39"/>
  <c r="U22" i="39"/>
  <c r="AC57" i="38"/>
  <c r="I53" i="39"/>
  <c r="E33" i="38"/>
  <c r="M35" i="38"/>
  <c r="E39" i="38"/>
  <c r="Q41" i="38"/>
  <c r="AG81" i="39"/>
  <c r="AC15" i="38"/>
  <c r="AK39" i="38"/>
  <c r="U69" i="38"/>
  <c r="AG34" i="38"/>
  <c r="U35" i="38"/>
  <c r="Q71" i="39"/>
  <c r="Y29" i="38"/>
  <c r="Y24" i="39"/>
  <c r="AO25" i="38"/>
  <c r="AK26" i="39"/>
  <c r="AO44" i="38"/>
  <c r="Y57" i="38"/>
  <c r="E59" i="38"/>
  <c r="Y60" i="38"/>
  <c r="AO63" i="38"/>
  <c r="Y82" i="38"/>
  <c r="I86" i="38"/>
  <c r="Y87" i="38"/>
  <c r="E89" i="38"/>
  <c r="AC5" i="39"/>
  <c r="U6" i="39"/>
  <c r="AC8" i="39"/>
  <c r="U9" i="39"/>
  <c r="I10" i="39"/>
  <c r="AO10" i="39"/>
  <c r="AG21" i="39"/>
  <c r="Y22" i="39"/>
  <c r="Q84" i="39"/>
  <c r="AK85" i="39"/>
  <c r="Y86" i="39"/>
  <c r="AK54" i="39"/>
  <c r="AK57" i="38"/>
  <c r="I97" i="38"/>
  <c r="Q13" i="39"/>
  <c r="I70" i="39"/>
  <c r="AO7" i="38"/>
  <c r="AG21" i="38"/>
  <c r="Q77" i="38"/>
  <c r="AK64" i="39"/>
  <c r="Q18" i="38"/>
  <c r="AO23" i="38"/>
  <c r="AC27" i="38"/>
  <c r="Y30" i="38"/>
  <c r="AK48" i="38"/>
  <c r="E51" i="38"/>
  <c r="AC76" i="38"/>
  <c r="AG95" i="38"/>
  <c r="U47" i="39"/>
  <c r="AC65" i="39"/>
  <c r="Q33" i="38"/>
  <c r="AC93" i="39"/>
  <c r="AG16" i="38"/>
  <c r="AO18" i="38"/>
  <c r="AK31" i="38"/>
  <c r="I55" i="38"/>
  <c r="M5" i="39"/>
  <c r="Y17" i="38"/>
  <c r="Y49" i="38"/>
  <c r="E80" i="38"/>
  <c r="AC100" i="39"/>
  <c r="E14" i="38"/>
  <c r="AO16" i="38"/>
  <c r="M23" i="38"/>
  <c r="Y25" i="38"/>
  <c r="AO26" i="38"/>
  <c r="I40" i="38"/>
  <c r="AO40" i="38"/>
  <c r="U45" i="38"/>
  <c r="M48" i="38"/>
  <c r="AO48" i="38"/>
  <c r="Q50" i="38"/>
  <c r="Y52" i="38"/>
  <c r="Q62" i="38"/>
  <c r="I67" i="38"/>
  <c r="M69" i="38"/>
  <c r="AC70" i="38"/>
  <c r="AG76" i="38"/>
  <c r="I78" i="38"/>
  <c r="AK80" i="38"/>
  <c r="AO92" i="38"/>
  <c r="AK95" i="38"/>
  <c r="M103" i="38"/>
  <c r="E25" i="39"/>
  <c r="AO27" i="39"/>
  <c r="U29" i="39"/>
  <c r="I30" i="39"/>
  <c r="Y41" i="39"/>
  <c r="E43" i="39"/>
  <c r="Y47" i="39"/>
  <c r="Q48" i="39"/>
  <c r="I49" i="39"/>
  <c r="AC59" i="39"/>
  <c r="U60" i="39"/>
  <c r="Q86" i="39"/>
  <c r="AK93" i="39"/>
  <c r="Q95" i="39"/>
  <c r="I7" i="38"/>
  <c r="E23" i="38"/>
  <c r="AO102" i="38"/>
  <c r="AC13" i="39"/>
  <c r="E34" i="39"/>
  <c r="AK40" i="39"/>
  <c r="Q42" i="39"/>
  <c r="Q45" i="39"/>
  <c r="Y10" i="38"/>
  <c r="E17" i="38"/>
  <c r="Y18" i="38"/>
  <c r="E22" i="38"/>
  <c r="AK38" i="38"/>
  <c r="AK41" i="38"/>
  <c r="Q43" i="38"/>
  <c r="AK44" i="38"/>
  <c r="M46" i="38"/>
  <c r="AC47" i="38"/>
  <c r="I56" i="38"/>
  <c r="AG61" i="38"/>
  <c r="U62" i="38"/>
  <c r="AK65" i="38"/>
  <c r="Y66" i="38"/>
  <c r="AC68" i="38"/>
  <c r="E70" i="38"/>
  <c r="Y89" i="38"/>
  <c r="AG93" i="38"/>
  <c r="U94" i="38"/>
  <c r="AG10" i="39"/>
  <c r="AO12" i="39"/>
  <c r="E23" i="39"/>
  <c r="Q27" i="39"/>
  <c r="M30" i="39"/>
  <c r="Y32" i="39"/>
  <c r="Q33" i="39"/>
  <c r="AO43" i="39"/>
  <c r="I46" i="39"/>
  <c r="Y81" i="39"/>
  <c r="AG85" i="39"/>
  <c r="U7" i="38"/>
  <c r="AG27" i="38"/>
  <c r="I29" i="38"/>
  <c r="M53" i="38"/>
  <c r="E62" i="38"/>
  <c r="Y79" i="38"/>
  <c r="AO17" i="39"/>
  <c r="AC18" i="38"/>
  <c r="AC20" i="38"/>
  <c r="U28" i="38"/>
  <c r="AC35" i="38"/>
  <c r="AG99" i="38"/>
  <c r="AG18" i="39"/>
  <c r="AO38" i="39"/>
  <c r="E59" i="39"/>
  <c r="U63" i="39"/>
  <c r="AO39" i="38"/>
  <c r="U44" i="38"/>
  <c r="U46" i="38"/>
  <c r="Q53" i="38"/>
  <c r="AG58" i="38"/>
  <c r="U59" i="38"/>
  <c r="U61" i="38"/>
  <c r="I62" i="38"/>
  <c r="AK66" i="38"/>
  <c r="I68" i="38"/>
  <c r="Y75" i="38"/>
  <c r="U88" i="38"/>
  <c r="E99" i="38"/>
  <c r="AC15" i="39"/>
  <c r="AK21" i="39"/>
  <c r="AC51" i="39"/>
  <c r="Y66" i="39"/>
  <c r="M8" i="38"/>
  <c r="Y14" i="38"/>
  <c r="E20" i="38"/>
  <c r="I22" i="38"/>
  <c r="AK27" i="38"/>
  <c r="Y28" i="38"/>
  <c r="AG83" i="38"/>
  <c r="I99" i="38"/>
  <c r="AG12" i="39"/>
  <c r="M17" i="39"/>
  <c r="Q20" i="39"/>
  <c r="I21" i="39"/>
  <c r="U34" i="39"/>
  <c r="AO50" i="39"/>
  <c r="M88" i="39"/>
  <c r="AG89" i="39"/>
  <c r="I11" i="38"/>
  <c r="Y12" i="38"/>
  <c r="M13" i="38"/>
  <c r="M15" i="38"/>
  <c r="AO15" i="38"/>
  <c r="AC16" i="38"/>
  <c r="U19" i="38"/>
  <c r="AK20" i="38"/>
  <c r="AK22" i="38"/>
  <c r="E25" i="38"/>
  <c r="Q29" i="38"/>
  <c r="AO29" i="38"/>
  <c r="AO32" i="38"/>
  <c r="AK35" i="38"/>
  <c r="Y36" i="38"/>
  <c r="I37" i="38"/>
  <c r="AC38" i="38"/>
  <c r="Q39" i="38"/>
  <c r="AK40" i="38"/>
  <c r="AG43" i="38"/>
  <c r="AK45" i="38"/>
  <c r="AO49" i="38"/>
  <c r="Q51" i="38"/>
  <c r="AG52" i="38"/>
  <c r="U53" i="38"/>
  <c r="U55" i="38"/>
  <c r="Q78" i="38"/>
  <c r="AK83" i="38"/>
  <c r="AC86" i="38"/>
  <c r="M87" i="38"/>
  <c r="U98" i="38"/>
  <c r="U103" i="38"/>
  <c r="M6" i="39"/>
  <c r="E7" i="39"/>
  <c r="U8" i="39"/>
  <c r="I9" i="39"/>
  <c r="Y13" i="39"/>
  <c r="M14" i="39"/>
  <c r="E15" i="39"/>
  <c r="Q17" i="39"/>
  <c r="I18" i="39"/>
  <c r="AO18" i="39"/>
  <c r="U20" i="39"/>
  <c r="E27" i="39"/>
  <c r="Y34" i="39"/>
  <c r="Q38" i="39"/>
  <c r="I39" i="39"/>
  <c r="AK42" i="39"/>
  <c r="Y46" i="39"/>
  <c r="M47" i="39"/>
  <c r="E48" i="39"/>
  <c r="AC49" i="39"/>
  <c r="E51" i="39"/>
  <c r="AG51" i="39"/>
  <c r="M73" i="39"/>
  <c r="E74" i="39"/>
  <c r="AK74" i="39"/>
  <c r="AO76" i="39"/>
  <c r="AK79" i="39"/>
  <c r="AO91" i="39"/>
  <c r="M6" i="38"/>
  <c r="AC7" i="38"/>
  <c r="U10" i="38"/>
  <c r="AC14" i="38"/>
  <c r="I18" i="38"/>
  <c r="AO22" i="38"/>
  <c r="AC23" i="38"/>
  <c r="Y26" i="38"/>
  <c r="M32" i="38"/>
  <c r="U34" i="38"/>
  <c r="M37" i="38"/>
  <c r="AC41" i="38"/>
  <c r="E43" i="38"/>
  <c r="AC46" i="38"/>
  <c r="E52" i="38"/>
  <c r="U57" i="38"/>
  <c r="Q60" i="38"/>
  <c r="M64" i="38"/>
  <c r="Y65" i="38"/>
  <c r="M66" i="38"/>
  <c r="Q68" i="38"/>
  <c r="E69" i="38"/>
  <c r="AG69" i="38"/>
  <c r="M72" i="38"/>
  <c r="AO72" i="38"/>
  <c r="AC73" i="38"/>
  <c r="I81" i="38"/>
  <c r="U82" i="38"/>
  <c r="AC88" i="38"/>
  <c r="I92" i="38"/>
  <c r="M94" i="38"/>
  <c r="Q96" i="38"/>
  <c r="M99" i="38"/>
  <c r="AK104" i="38"/>
  <c r="M9" i="39"/>
  <c r="I12" i="39"/>
  <c r="Q14" i="39"/>
  <c r="AC16" i="39"/>
  <c r="Q29" i="39"/>
  <c r="Q32" i="39"/>
  <c r="E33" i="39"/>
  <c r="AC37" i="39"/>
  <c r="AC52" i="39"/>
  <c r="Y58" i="39"/>
  <c r="AG60" i="39"/>
  <c r="AG69" i="39"/>
  <c r="M79" i="39"/>
  <c r="U83" i="39"/>
  <c r="Y85" i="39"/>
  <c r="Q88" i="39"/>
  <c r="AK89" i="39"/>
  <c r="Q91" i="39"/>
  <c r="I97" i="39"/>
  <c r="U84" i="39"/>
  <c r="U40" i="38"/>
  <c r="M41" i="38"/>
  <c r="E44" i="38"/>
  <c r="AG44" i="38"/>
  <c r="E48" i="38"/>
  <c r="AG48" i="38"/>
  <c r="U49" i="38"/>
  <c r="AK50" i="38"/>
  <c r="I54" i="38"/>
  <c r="E56" i="38"/>
  <c r="I58" i="38"/>
  <c r="Y59" i="38"/>
  <c r="M60" i="38"/>
  <c r="M62" i="38"/>
  <c r="AO62" i="38"/>
  <c r="M68" i="38"/>
  <c r="AC69" i="38"/>
  <c r="AO74" i="38"/>
  <c r="M78" i="38"/>
  <c r="E83" i="38"/>
  <c r="U84" i="38"/>
  <c r="AK85" i="38"/>
  <c r="AG87" i="38"/>
  <c r="AK89" i="38"/>
  <c r="Y90" i="38"/>
  <c r="AK91" i="38"/>
  <c r="AK96" i="38"/>
  <c r="Y97" i="38"/>
  <c r="E101" i="38"/>
  <c r="AC6" i="39"/>
  <c r="E8" i="39"/>
  <c r="Q24" i="39"/>
  <c r="AK25" i="39"/>
  <c r="Y29" i="39"/>
  <c r="U32" i="39"/>
  <c r="AO33" i="39"/>
  <c r="U35" i="39"/>
  <c r="I36" i="39"/>
  <c r="AO36" i="39"/>
  <c r="AC46" i="39"/>
  <c r="AK51" i="39"/>
  <c r="Q53" i="39"/>
  <c r="E54" i="39"/>
  <c r="AO56" i="39"/>
  <c r="U61" i="39"/>
  <c r="I62" i="39"/>
  <c r="AO62" i="39"/>
  <c r="AO73" i="39"/>
  <c r="AG74" i="39"/>
  <c r="Y82" i="39"/>
  <c r="E88" i="39"/>
  <c r="Y89" i="39"/>
  <c r="E93" i="39"/>
  <c r="I95" i="39"/>
  <c r="M97" i="39"/>
  <c r="AO102" i="39"/>
  <c r="U25" i="39"/>
  <c r="AK34" i="39"/>
  <c r="Y40" i="39"/>
  <c r="M51" i="39"/>
  <c r="I57" i="39"/>
  <c r="Y61" i="39"/>
  <c r="I75" i="39"/>
  <c r="AK75" i="39"/>
  <c r="Q81" i="39"/>
  <c r="AK87" i="39"/>
  <c r="Q83" i="38"/>
  <c r="U85" i="38"/>
  <c r="AO87" i="38"/>
  <c r="AO91" i="38"/>
  <c r="M93" i="38"/>
  <c r="Y94" i="38"/>
  <c r="AO103" i="38"/>
  <c r="E6" i="39"/>
  <c r="AK8" i="39"/>
  <c r="AG13" i="39"/>
  <c r="Y14" i="39"/>
  <c r="AG16" i="39"/>
  <c r="Y20" i="39"/>
  <c r="E22" i="39"/>
  <c r="AG22" i="39"/>
  <c r="Y25" i="39"/>
  <c r="M26" i="39"/>
  <c r="AK29" i="39"/>
  <c r="AO31" i="39"/>
  <c r="Y38" i="39"/>
  <c r="AG42" i="39"/>
  <c r="U43" i="39"/>
  <c r="AK44" i="39"/>
  <c r="E47" i="39"/>
  <c r="Y48" i="39"/>
  <c r="AC50" i="39"/>
  <c r="Q51" i="39"/>
  <c r="Y53" i="39"/>
  <c r="U56" i="39"/>
  <c r="AO57" i="39"/>
  <c r="AC61" i="39"/>
  <c r="AG63" i="39"/>
  <c r="Y64" i="39"/>
  <c r="AG66" i="39"/>
  <c r="AC69" i="39"/>
  <c r="AC71" i="39"/>
  <c r="AO75" i="39"/>
  <c r="AO83" i="39"/>
  <c r="AO87" i="39"/>
  <c r="AG90" i="39"/>
  <c r="U91" i="39"/>
  <c r="AG92" i="39"/>
  <c r="E94" i="39"/>
  <c r="I96" i="39"/>
  <c r="AG96" i="39"/>
  <c r="U97" i="39"/>
  <c r="I98" i="39"/>
  <c r="AK98" i="39"/>
  <c r="E98" i="38"/>
  <c r="Q99" i="38"/>
  <c r="U5" i="39"/>
  <c r="AO8" i="39"/>
  <c r="U12" i="39"/>
  <c r="I13" i="39"/>
  <c r="Q15" i="39"/>
  <c r="AK16" i="39"/>
  <c r="Y17" i="39"/>
  <c r="AK19" i="39"/>
  <c r="AC20" i="39"/>
  <c r="AK22" i="39"/>
  <c r="Y23" i="39"/>
  <c r="I24" i="39"/>
  <c r="AC25" i="39"/>
  <c r="Q26" i="39"/>
  <c r="U28" i="39"/>
  <c r="M31" i="39"/>
  <c r="AK32" i="39"/>
  <c r="E35" i="39"/>
  <c r="AC38" i="39"/>
  <c r="E40" i="39"/>
  <c r="E42" i="39"/>
  <c r="Y43" i="39"/>
  <c r="M44" i="39"/>
  <c r="AK47" i="39"/>
  <c r="AC48" i="39"/>
  <c r="U51" i="39"/>
  <c r="M52" i="39"/>
  <c r="E55" i="39"/>
  <c r="AG55" i="39"/>
  <c r="Y56" i="39"/>
  <c r="E58" i="39"/>
  <c r="AG58" i="39"/>
  <c r="AG61" i="39"/>
  <c r="U62" i="39"/>
  <c r="I63" i="39"/>
  <c r="AK63" i="39"/>
  <c r="AC64" i="39"/>
  <c r="Q65" i="39"/>
  <c r="AK66" i="39"/>
  <c r="Y67" i="39"/>
  <c r="E73" i="39"/>
  <c r="Q75" i="39"/>
  <c r="AG78" i="39"/>
  <c r="E80" i="39"/>
  <c r="AK82" i="39"/>
  <c r="Q85" i="39"/>
  <c r="AG88" i="39"/>
  <c r="AK90" i="39"/>
  <c r="I92" i="39"/>
  <c r="AK92" i="39"/>
  <c r="AO98" i="39"/>
  <c r="I84" i="38"/>
  <c r="AO84" i="38"/>
  <c r="AG88" i="38"/>
  <c r="AK90" i="38"/>
  <c r="U91" i="38"/>
  <c r="U99" i="38"/>
  <c r="I102" i="38"/>
  <c r="I104" i="38"/>
  <c r="Y5" i="39"/>
  <c r="E9" i="39"/>
  <c r="I11" i="39"/>
  <c r="Y12" i="39"/>
  <c r="AO13" i="39"/>
  <c r="I16" i="39"/>
  <c r="AO16" i="39"/>
  <c r="AC17" i="39"/>
  <c r="M19" i="39"/>
  <c r="AG20" i="39"/>
  <c r="U21" i="39"/>
  <c r="AC23" i="39"/>
  <c r="AO24" i="39"/>
  <c r="Y28" i="39"/>
  <c r="AC30" i="39"/>
  <c r="I32" i="39"/>
  <c r="AC33" i="39"/>
  <c r="I35" i="39"/>
  <c r="AK35" i="39"/>
  <c r="I40" i="39"/>
  <c r="AC43" i="39"/>
  <c r="E45" i="39"/>
  <c r="AK45" i="39"/>
  <c r="U49" i="39"/>
  <c r="AK50" i="39"/>
  <c r="Y51" i="39"/>
  <c r="Q52" i="39"/>
  <c r="U54" i="39"/>
  <c r="AK55" i="39"/>
  <c r="Q57" i="39"/>
  <c r="I58" i="39"/>
  <c r="AK58" i="39"/>
  <c r="AK61" i="39"/>
  <c r="Y62" i="39"/>
  <c r="AG64" i="39"/>
  <c r="Q68" i="39"/>
  <c r="AC74" i="39"/>
  <c r="U75" i="39"/>
  <c r="AG76" i="39"/>
  <c r="AK80" i="39"/>
  <c r="M82" i="39"/>
  <c r="U85" i="39"/>
  <c r="I86" i="39"/>
  <c r="AK88" i="39"/>
  <c r="M90" i="39"/>
  <c r="AO90" i="39"/>
  <c r="AO94" i="39"/>
  <c r="AC95" i="39"/>
  <c r="AO96" i="39"/>
  <c r="M100" i="39"/>
  <c r="U24" i="39"/>
  <c r="E32" i="39"/>
  <c r="AG19" i="39"/>
  <c r="I60" i="39"/>
  <c r="AK76" i="39"/>
  <c r="Y31" i="39"/>
  <c r="AG34" i="39"/>
  <c r="E14" i="39"/>
  <c r="Y27" i="39"/>
  <c r="Q55" i="39"/>
  <c r="AO63" i="39"/>
  <c r="AO66" i="39"/>
  <c r="AC73" i="39"/>
  <c r="M20" i="39"/>
  <c r="AK96" i="39"/>
  <c r="AC10" i="39"/>
  <c r="AC45" i="39"/>
  <c r="AG8" i="39"/>
  <c r="Y35" i="39"/>
  <c r="Y78" i="39"/>
  <c r="AC88" i="39"/>
  <c r="E102" i="39"/>
  <c r="Q8" i="39"/>
  <c r="U17" i="39"/>
  <c r="AK31" i="39"/>
  <c r="AG53" i="39"/>
  <c r="AC63" i="39"/>
  <c r="Q67" i="39"/>
  <c r="M35" i="39"/>
  <c r="E29" i="39"/>
  <c r="AC44" i="39"/>
  <c r="AG48" i="39"/>
  <c r="M60" i="39"/>
  <c r="I102" i="39"/>
  <c r="Q72" i="39"/>
  <c r="I76" i="39"/>
  <c r="AK78" i="39"/>
  <c r="AG86" i="39"/>
  <c r="Q31" i="39"/>
  <c r="M38" i="39"/>
  <c r="M43" i="39"/>
  <c r="U45" i="39"/>
  <c r="AO74" i="39"/>
  <c r="E39" i="39"/>
  <c r="AO52" i="39"/>
  <c r="Y37" i="39"/>
  <c r="U81" i="39"/>
  <c r="E38" i="38"/>
  <c r="E77" i="38"/>
  <c r="I52" i="38"/>
  <c r="AC58" i="38"/>
  <c r="U64" i="38"/>
  <c r="M24" i="38"/>
  <c r="I70" i="38"/>
  <c r="E78" i="38"/>
  <c r="M97" i="38"/>
  <c r="M5" i="38"/>
  <c r="I21" i="38"/>
  <c r="AK24" i="38"/>
  <c r="Q47" i="38"/>
  <c r="AO52" i="38"/>
  <c r="M98" i="38"/>
  <c r="AO46" i="38"/>
  <c r="AC77" i="38"/>
  <c r="AC84" i="38"/>
  <c r="Y92" i="38"/>
  <c r="AK61" i="38"/>
  <c r="U96" i="38"/>
  <c r="E46" i="38"/>
  <c r="E53" i="38"/>
  <c r="D12" i="37" l="1"/>
  <c r="F12" i="37" s="1"/>
  <c r="D15" i="37"/>
  <c r="F15" i="37" s="1"/>
  <c r="D11" i="37"/>
  <c r="F11" i="37" s="1"/>
  <c r="D19" i="37"/>
  <c r="F19" i="37" s="1"/>
  <c r="D17" i="37"/>
  <c r="F17" i="37" s="1"/>
  <c r="D16" i="37"/>
  <c r="F16" i="37" s="1"/>
  <c r="D14" i="37"/>
  <c r="F14" i="37" s="1"/>
  <c r="AQ9" i="38"/>
  <c r="AQ101" i="39"/>
  <c r="AQ19" i="38"/>
  <c r="AQ73" i="38"/>
  <c r="AQ65" i="39"/>
  <c r="D13" i="37"/>
  <c r="F13" i="37" s="1"/>
  <c r="AQ28" i="39"/>
  <c r="AQ41" i="39"/>
  <c r="AQ99" i="39"/>
  <c r="AQ95" i="39"/>
  <c r="AQ56" i="39"/>
  <c r="AQ12" i="39"/>
  <c r="AQ50" i="39"/>
  <c r="AQ103" i="39"/>
  <c r="AQ92" i="39"/>
  <c r="AQ36" i="39"/>
  <c r="AQ55" i="38"/>
  <c r="AQ36" i="38"/>
  <c r="AQ22" i="38"/>
  <c r="AQ43" i="38"/>
  <c r="AQ81" i="38"/>
  <c r="AQ27" i="38"/>
  <c r="AQ42" i="38"/>
  <c r="AQ28" i="38"/>
  <c r="AQ104" i="38"/>
  <c r="AQ11" i="38"/>
  <c r="AQ39" i="38"/>
  <c r="AQ65" i="38"/>
  <c r="AH99" i="38"/>
  <c r="AQ12" i="38"/>
  <c r="AQ89" i="39"/>
  <c r="AQ59" i="39"/>
  <c r="AQ31" i="38"/>
  <c r="AQ74" i="38"/>
  <c r="AQ54" i="38"/>
  <c r="AQ71" i="38"/>
  <c r="AH49" i="38"/>
  <c r="AQ68" i="39"/>
  <c r="AQ58" i="39"/>
  <c r="V97" i="39"/>
  <c r="AQ26" i="39"/>
  <c r="AQ44" i="38"/>
  <c r="AQ72" i="38"/>
  <c r="AQ79" i="38"/>
  <c r="AQ10" i="39"/>
  <c r="AQ14" i="38"/>
  <c r="AQ51" i="38"/>
  <c r="AQ101" i="38"/>
  <c r="V76" i="38"/>
  <c r="AQ82" i="38"/>
  <c r="AQ104" i="39"/>
  <c r="N52" i="39"/>
  <c r="AQ26" i="38"/>
  <c r="AQ50" i="38"/>
  <c r="AQ59" i="38"/>
  <c r="AQ84" i="39"/>
  <c r="AQ33" i="38"/>
  <c r="AQ77" i="39"/>
  <c r="AQ49" i="38"/>
  <c r="AP81" i="38"/>
  <c r="AQ10" i="38"/>
  <c r="AQ13" i="38"/>
  <c r="AQ25" i="38"/>
  <c r="AQ11" i="39"/>
  <c r="AQ100" i="39"/>
  <c r="AQ49" i="39"/>
  <c r="AH11" i="38"/>
  <c r="AQ80" i="39"/>
  <c r="AQ24" i="39"/>
  <c r="AQ17" i="38"/>
  <c r="AQ67" i="38"/>
  <c r="AQ30" i="38"/>
  <c r="AQ100" i="38"/>
  <c r="N54" i="39"/>
  <c r="AQ86" i="38"/>
  <c r="AQ18" i="38"/>
  <c r="AQ86" i="39"/>
  <c r="AQ90" i="39"/>
  <c r="AQ53" i="39"/>
  <c r="F56" i="38"/>
  <c r="AQ83" i="38"/>
  <c r="AH51" i="39"/>
  <c r="AH70" i="38"/>
  <c r="V24" i="38"/>
  <c r="AD31" i="39"/>
  <c r="AQ55" i="39"/>
  <c r="AQ37" i="38"/>
  <c r="AQ94" i="39"/>
  <c r="AQ9" i="39"/>
  <c r="AQ78" i="39"/>
  <c r="AQ6" i="38"/>
  <c r="AQ46" i="39"/>
  <c r="AQ71" i="39"/>
  <c r="AQ52" i="39"/>
  <c r="AQ83" i="39"/>
  <c r="AQ87" i="39"/>
  <c r="Z94" i="38"/>
  <c r="AQ69" i="39"/>
  <c r="AQ93" i="38"/>
  <c r="AQ68" i="38"/>
  <c r="AQ30" i="39"/>
  <c r="AQ87" i="38"/>
  <c r="AQ69" i="38"/>
  <c r="AQ8" i="38"/>
  <c r="AQ41" i="38"/>
  <c r="AH90" i="39"/>
  <c r="AQ48" i="39"/>
  <c r="AQ47" i="39"/>
  <c r="AQ57" i="38"/>
  <c r="AQ64" i="39"/>
  <c r="R39" i="38"/>
  <c r="AQ25" i="39"/>
  <c r="AQ70" i="39"/>
  <c r="AQ75" i="39"/>
  <c r="AQ40" i="39"/>
  <c r="AH88" i="38"/>
  <c r="AQ96" i="38"/>
  <c r="J41" i="39"/>
  <c r="AH21" i="38"/>
  <c r="AQ42" i="39"/>
  <c r="AQ33" i="39"/>
  <c r="AD82" i="38"/>
  <c r="AQ82" i="39"/>
  <c r="AQ89" i="38"/>
  <c r="J52" i="38"/>
  <c r="AQ98" i="39"/>
  <c r="AQ20" i="38"/>
  <c r="AQ62" i="39"/>
  <c r="AQ66" i="38"/>
  <c r="AQ7" i="39"/>
  <c r="AQ57" i="39"/>
  <c r="AQ22" i="39"/>
  <c r="AQ37" i="39"/>
  <c r="AQ60" i="38"/>
  <c r="AQ32" i="38"/>
  <c r="AQ62" i="38"/>
  <c r="AQ45" i="38"/>
  <c r="V50" i="39"/>
  <c r="R36" i="39"/>
  <c r="AQ94" i="38"/>
  <c r="J53" i="38"/>
  <c r="V99" i="39"/>
  <c r="AQ97" i="39"/>
  <c r="AQ67" i="39"/>
  <c r="AQ45" i="39"/>
  <c r="AQ80" i="38"/>
  <c r="AQ95" i="38"/>
  <c r="AQ15" i="38"/>
  <c r="AQ85" i="38"/>
  <c r="AQ76" i="38"/>
  <c r="AQ63" i="38"/>
  <c r="N10" i="39"/>
  <c r="N27" i="39"/>
  <c r="N24" i="39"/>
  <c r="N31" i="39"/>
  <c r="N44" i="39"/>
  <c r="AL39" i="39"/>
  <c r="AL71" i="39"/>
  <c r="AL38" i="39"/>
  <c r="AL40" i="39"/>
  <c r="AL20" i="39"/>
  <c r="AL82" i="39"/>
  <c r="AL9" i="39"/>
  <c r="AL85" i="39"/>
  <c r="AL104" i="39"/>
  <c r="AQ6" i="39"/>
  <c r="AQ61" i="38"/>
  <c r="AH61" i="38"/>
  <c r="N79" i="39"/>
  <c r="AQ79" i="39"/>
  <c r="J56" i="38"/>
  <c r="AP49" i="38"/>
  <c r="AP83" i="38"/>
  <c r="AP87" i="38"/>
  <c r="AP70" i="38"/>
  <c r="AP101" i="38"/>
  <c r="AH76" i="38"/>
  <c r="AH55" i="39"/>
  <c r="N19" i="39"/>
  <c r="Z29" i="38"/>
  <c r="AL63" i="38"/>
  <c r="AH95" i="38"/>
  <c r="AQ18" i="39"/>
  <c r="R97" i="39"/>
  <c r="AL92" i="38"/>
  <c r="AD50" i="39"/>
  <c r="AL53" i="38"/>
  <c r="AQ93" i="39"/>
  <c r="AH83" i="38"/>
  <c r="F83" i="38"/>
  <c r="AH12" i="39"/>
  <c r="Z51" i="38"/>
  <c r="J15" i="38"/>
  <c r="J86" i="38"/>
  <c r="AL51" i="38"/>
  <c r="AD32" i="39"/>
  <c r="J81" i="39"/>
  <c r="AH17" i="38"/>
  <c r="AH25" i="38"/>
  <c r="AH75" i="38"/>
  <c r="AH47" i="38"/>
  <c r="AH65" i="38"/>
  <c r="AH6" i="38"/>
  <c r="AH18" i="38"/>
  <c r="AH51" i="38"/>
  <c r="AH71" i="38"/>
  <c r="AH67" i="38"/>
  <c r="AH74" i="38"/>
  <c r="AH96" i="38"/>
  <c r="AH85" i="38"/>
  <c r="AH44" i="38"/>
  <c r="AH77" i="38"/>
  <c r="AH97" i="38"/>
  <c r="AH24" i="38"/>
  <c r="AH13" i="38"/>
  <c r="AH81" i="38"/>
  <c r="AH59" i="38"/>
  <c r="AH92" i="38"/>
  <c r="AH54" i="38"/>
  <c r="AH20" i="38"/>
  <c r="AH5" i="38"/>
  <c r="AH64" i="38"/>
  <c r="AH16" i="38"/>
  <c r="AH80" i="38"/>
  <c r="AH91" i="38"/>
  <c r="AH27" i="38"/>
  <c r="AH102" i="38"/>
  <c r="AH72" i="38"/>
  <c r="AH31" i="38"/>
  <c r="AH57" i="38"/>
  <c r="AH66" i="38"/>
  <c r="AH68" i="38"/>
  <c r="AH89" i="38"/>
  <c r="AH46" i="38"/>
  <c r="AH28" i="38"/>
  <c r="AH7" i="38"/>
  <c r="AH12" i="38"/>
  <c r="AH58" i="38"/>
  <c r="AH9" i="38"/>
  <c r="AH90" i="38"/>
  <c r="AH8" i="38"/>
  <c r="AH93" i="38"/>
  <c r="AH22" i="38"/>
  <c r="AH50" i="38"/>
  <c r="AH79" i="38"/>
  <c r="AH26" i="38"/>
  <c r="AH55" i="38"/>
  <c r="AH37" i="38"/>
  <c r="AH104" i="38"/>
  <c r="AH29" i="38"/>
  <c r="AH43" i="38"/>
  <c r="AH36" i="38"/>
  <c r="AH78" i="38"/>
  <c r="AH15" i="38"/>
  <c r="AH19" i="38"/>
  <c r="AH40" i="38"/>
  <c r="AH33" i="38"/>
  <c r="AH84" i="38"/>
  <c r="AH35" i="38"/>
  <c r="AH30" i="38"/>
  <c r="AH45" i="38"/>
  <c r="AH23" i="38"/>
  <c r="AH14" i="38"/>
  <c r="AH10" i="38"/>
  <c r="AH56" i="38"/>
  <c r="AH98" i="38"/>
  <c r="AH69" i="38"/>
  <c r="AH100" i="38"/>
  <c r="AH103" i="38"/>
  <c r="AH73" i="38"/>
  <c r="AH53" i="38"/>
  <c r="AH62" i="38"/>
  <c r="AH94" i="38"/>
  <c r="AQ88" i="38"/>
  <c r="AH34" i="38"/>
  <c r="AH86" i="38"/>
  <c r="J44" i="38"/>
  <c r="J97" i="38"/>
  <c r="N39" i="39"/>
  <c r="AQ16" i="38"/>
  <c r="AH92" i="39"/>
  <c r="AQ56" i="38"/>
  <c r="AL104" i="38"/>
  <c r="AH32" i="38"/>
  <c r="AL31" i="38"/>
  <c r="AQ21" i="39"/>
  <c r="V6" i="38"/>
  <c r="V47" i="38"/>
  <c r="AQ35" i="38"/>
  <c r="V21" i="38"/>
  <c r="AQ85" i="39"/>
  <c r="F94" i="38"/>
  <c r="F52" i="38"/>
  <c r="F25" i="38"/>
  <c r="R47" i="38"/>
  <c r="AD38" i="39"/>
  <c r="AH87" i="38"/>
  <c r="J28" i="38"/>
  <c r="AH39" i="38"/>
  <c r="Z76" i="38"/>
  <c r="AQ16" i="39"/>
  <c r="AQ15" i="39"/>
  <c r="AQ7" i="38"/>
  <c r="Z75" i="39"/>
  <c r="J74" i="38"/>
  <c r="J63" i="38"/>
  <c r="AH82" i="38"/>
  <c r="J75" i="39"/>
  <c r="AQ54" i="39"/>
  <c r="AP38" i="38"/>
  <c r="AL91" i="38"/>
  <c r="AQ91" i="38"/>
  <c r="AH103" i="39"/>
  <c r="N14" i="39"/>
  <c r="AQ20" i="39"/>
  <c r="J51" i="38"/>
  <c r="AH41" i="38"/>
  <c r="J84" i="38"/>
  <c r="N37" i="39"/>
  <c r="AQ103" i="38"/>
  <c r="AQ40" i="38"/>
  <c r="F43" i="38"/>
  <c r="AH91" i="39"/>
  <c r="N101" i="39"/>
  <c r="AH48" i="38"/>
  <c r="AH52" i="38"/>
  <c r="AL26" i="38"/>
  <c r="AQ34" i="38"/>
  <c r="AL45" i="38"/>
  <c r="F49" i="38"/>
  <c r="AH63" i="38"/>
  <c r="J42" i="38"/>
  <c r="AH38" i="38"/>
  <c r="N85" i="39"/>
  <c r="AL37" i="39"/>
  <c r="N18" i="39"/>
  <c r="AQ102" i="38"/>
  <c r="AQ51" i="39"/>
  <c r="AQ91" i="39"/>
  <c r="J9" i="39"/>
  <c r="AD67" i="38"/>
  <c r="AL42" i="39"/>
  <c r="AH89" i="39"/>
  <c r="V101" i="38"/>
  <c r="N53" i="39"/>
  <c r="J58" i="38"/>
  <c r="AL88" i="38"/>
  <c r="AQ99" i="38"/>
  <c r="V35" i="39"/>
  <c r="V37" i="39"/>
  <c r="V42" i="39"/>
  <c r="V26" i="39"/>
  <c r="V22" i="39"/>
  <c r="V14" i="39"/>
  <c r="V11" i="39"/>
  <c r="AQ90" i="38"/>
  <c r="R103" i="38"/>
  <c r="R86" i="38"/>
  <c r="R97" i="38"/>
  <c r="R100" i="38"/>
  <c r="R18" i="38"/>
  <c r="R28" i="38"/>
  <c r="AQ29" i="38"/>
  <c r="AD100" i="39"/>
  <c r="AD80" i="39"/>
  <c r="AD104" i="39"/>
  <c r="AD102" i="39"/>
  <c r="AD21" i="39"/>
  <c r="AD12" i="39"/>
  <c r="AD92" i="39"/>
  <c r="AD55" i="39"/>
  <c r="AD84" i="39"/>
  <c r="AH60" i="38"/>
  <c r="J43" i="39"/>
  <c r="F61" i="38"/>
  <c r="AQ38" i="39"/>
  <c r="AH101" i="38"/>
  <c r="AQ44" i="39"/>
  <c r="AL99" i="38"/>
  <c r="R57" i="38"/>
  <c r="AP91" i="38"/>
  <c r="J99" i="38"/>
  <c r="V55" i="39"/>
  <c r="N73" i="39"/>
  <c r="AQ23" i="39"/>
  <c r="R75" i="38"/>
  <c r="AH36" i="39"/>
  <c r="Z28" i="38"/>
  <c r="AH42" i="38"/>
  <c r="R20" i="39"/>
  <c r="F44" i="38"/>
  <c r="AL27" i="38"/>
  <c r="Z6" i="38"/>
  <c r="V81" i="38"/>
  <c r="V91" i="38"/>
  <c r="AD33" i="39"/>
  <c r="V61" i="39"/>
  <c r="V63" i="39"/>
  <c r="J103" i="39"/>
  <c r="J34" i="38"/>
  <c r="AL11" i="38"/>
  <c r="F72" i="38"/>
  <c r="Z102" i="38"/>
  <c r="V33" i="38"/>
  <c r="J17" i="38"/>
  <c r="AH73" i="39"/>
  <c r="AH84" i="39"/>
  <c r="J68" i="38"/>
  <c r="V98" i="38"/>
  <c r="Z59" i="38"/>
  <c r="AL52" i="38"/>
  <c r="N88" i="39"/>
  <c r="AL56" i="38"/>
  <c r="V17" i="39"/>
  <c r="N90" i="39"/>
  <c r="N92" i="39"/>
  <c r="AQ61" i="39"/>
  <c r="F82" i="38"/>
  <c r="N50" i="38"/>
  <c r="AD97" i="38"/>
  <c r="F104" i="38"/>
  <c r="AL72" i="38"/>
  <c r="J59" i="38"/>
  <c r="F23" i="38"/>
  <c r="J48" i="38"/>
  <c r="AL46" i="38"/>
  <c r="F88" i="38"/>
  <c r="N71" i="39"/>
  <c r="R88" i="39"/>
  <c r="Z35" i="39"/>
  <c r="AP66" i="39"/>
  <c r="N22" i="39"/>
  <c r="N78" i="39"/>
  <c r="AQ13" i="39"/>
  <c r="AL24" i="38"/>
  <c r="F21" i="38"/>
  <c r="Z26" i="38"/>
  <c r="Z19" i="38"/>
  <c r="J55" i="38"/>
  <c r="N51" i="39"/>
  <c r="Z22" i="38"/>
  <c r="AL68" i="38"/>
  <c r="AH77" i="39"/>
  <c r="N68" i="39"/>
  <c r="Z12" i="38"/>
  <c r="N94" i="39"/>
  <c r="J94" i="39"/>
  <c r="AQ48" i="38"/>
  <c r="AP98" i="38"/>
  <c r="AD94" i="38"/>
  <c r="N87" i="39"/>
  <c r="N103" i="39"/>
  <c r="AQ73" i="39"/>
  <c r="N96" i="39"/>
  <c r="AL79" i="38"/>
  <c r="F96" i="38"/>
  <c r="AL93" i="38"/>
  <c r="J101" i="38"/>
  <c r="V75" i="38"/>
  <c r="J49" i="38"/>
  <c r="F51" i="38"/>
  <c r="F22" i="38"/>
  <c r="V74" i="39"/>
  <c r="N104" i="39"/>
  <c r="N81" i="39"/>
  <c r="N32" i="39"/>
  <c r="AP27" i="39"/>
  <c r="N97" i="39"/>
  <c r="N100" i="39"/>
  <c r="N28" i="39"/>
  <c r="J50" i="39"/>
  <c r="N16" i="39"/>
  <c r="F57" i="38"/>
  <c r="AL34" i="38"/>
  <c r="F100" i="38"/>
  <c r="J104" i="38"/>
  <c r="Z77" i="38"/>
  <c r="Z68" i="38"/>
  <c r="N40" i="39"/>
  <c r="N70" i="39"/>
  <c r="J23" i="39"/>
  <c r="AL9" i="38"/>
  <c r="N45" i="39"/>
  <c r="N62" i="39"/>
  <c r="R58" i="39"/>
  <c r="V16" i="38"/>
  <c r="F75" i="38"/>
  <c r="AL18" i="38"/>
  <c r="AL67" i="38"/>
  <c r="AD88" i="39"/>
  <c r="N8" i="39"/>
  <c r="R40" i="39"/>
  <c r="AQ75" i="38"/>
  <c r="Z25" i="38"/>
  <c r="AL40" i="38"/>
  <c r="F54" i="38"/>
  <c r="N91" i="39"/>
  <c r="AL12" i="39"/>
  <c r="AH34" i="39"/>
  <c r="V31" i="38"/>
  <c r="J66" i="38"/>
  <c r="AQ23" i="38"/>
  <c r="AL94" i="38"/>
  <c r="N80" i="39"/>
  <c r="N86" i="39"/>
  <c r="F71" i="38"/>
  <c r="AL81" i="38"/>
  <c r="J72" i="38"/>
  <c r="F36" i="38"/>
  <c r="F102" i="38"/>
  <c r="R61" i="38"/>
  <c r="F69" i="38"/>
  <c r="N89" i="39"/>
  <c r="AH65" i="39"/>
  <c r="AD37" i="39"/>
  <c r="V64" i="39"/>
  <c r="N30" i="39"/>
  <c r="AD31" i="38"/>
  <c r="AL13" i="38"/>
  <c r="AP7" i="39"/>
  <c r="N93" i="39"/>
  <c r="N58" i="39"/>
  <c r="AD14" i="38"/>
  <c r="Z27" i="38"/>
  <c r="J20" i="39"/>
  <c r="N67" i="39"/>
  <c r="V40" i="38"/>
  <c r="F27" i="38"/>
  <c r="R64" i="38"/>
  <c r="AL6" i="38"/>
  <c r="J31" i="39"/>
  <c r="Z83" i="38"/>
  <c r="AL58" i="38"/>
  <c r="Z43" i="38"/>
  <c r="AL12" i="38"/>
  <c r="AL17" i="38"/>
  <c r="AQ84" i="38"/>
  <c r="R48" i="38"/>
  <c r="V77" i="39"/>
  <c r="R46" i="39"/>
  <c r="V96" i="39"/>
  <c r="R101" i="39"/>
  <c r="N5" i="39"/>
  <c r="N13" i="39"/>
  <c r="J64" i="38"/>
  <c r="J91" i="38"/>
  <c r="J76" i="38"/>
  <c r="J35" i="38"/>
  <c r="AL21" i="38"/>
  <c r="N102" i="39"/>
  <c r="N41" i="39"/>
  <c r="N36" i="39"/>
  <c r="N9" i="39"/>
  <c r="Z92" i="38"/>
  <c r="AL48" i="38"/>
  <c r="F33" i="38"/>
  <c r="F66" i="38"/>
  <c r="F41" i="38"/>
  <c r="J13" i="38"/>
  <c r="N95" i="39"/>
  <c r="N72" i="39"/>
  <c r="J66" i="39"/>
  <c r="AL96" i="39"/>
  <c r="V102" i="39"/>
  <c r="V103" i="39"/>
  <c r="J60" i="39"/>
  <c r="N64" i="39"/>
  <c r="N26" i="39"/>
  <c r="AP57" i="38"/>
  <c r="F40" i="38"/>
  <c r="V64" i="38"/>
  <c r="F15" i="38"/>
  <c r="F59" i="38"/>
  <c r="N61" i="39"/>
  <c r="N84" i="39"/>
  <c r="AH68" i="39"/>
  <c r="AP43" i="39"/>
  <c r="Z27" i="39"/>
  <c r="AH15" i="39"/>
  <c r="AH10" i="39"/>
  <c r="AP84" i="39"/>
  <c r="AL32" i="39"/>
  <c r="AL27" i="39"/>
  <c r="AL69" i="39"/>
  <c r="AH46" i="39"/>
  <c r="R56" i="39"/>
  <c r="J98" i="39"/>
  <c r="AD14" i="39"/>
  <c r="AP103" i="39"/>
  <c r="Z48" i="39"/>
  <c r="AP51" i="39"/>
  <c r="R45" i="39"/>
  <c r="AL18" i="39"/>
  <c r="AD90" i="39"/>
  <c r="AH96" i="39"/>
  <c r="J48" i="39"/>
  <c r="AL30" i="39"/>
  <c r="R43" i="39"/>
  <c r="AL35" i="39"/>
  <c r="AP101" i="39"/>
  <c r="AP95" i="39"/>
  <c r="AD65" i="39"/>
  <c r="Z56" i="39"/>
  <c r="AD66" i="39"/>
  <c r="J73" i="39"/>
  <c r="AP12" i="39"/>
  <c r="Z67" i="39"/>
  <c r="V41" i="39"/>
  <c r="AH38" i="39"/>
  <c r="AP71" i="39"/>
  <c r="R91" i="39"/>
  <c r="AD81" i="39"/>
  <c r="AH79" i="39"/>
  <c r="AL41" i="39"/>
  <c r="Z92" i="39"/>
  <c r="AP28" i="39"/>
  <c r="R29" i="39"/>
  <c r="V78" i="39"/>
  <c r="Z58" i="39"/>
  <c r="Z63" i="39"/>
  <c r="AL33" i="39"/>
  <c r="AH17" i="39"/>
  <c r="J17" i="39"/>
  <c r="AP39" i="39"/>
  <c r="AD63" i="39"/>
  <c r="AH72" i="39"/>
  <c r="Z12" i="39"/>
  <c r="V44" i="39"/>
  <c r="AD72" i="39"/>
  <c r="AP13" i="39"/>
  <c r="J13" i="39"/>
  <c r="AP31" i="39"/>
  <c r="J19" i="39"/>
  <c r="V12" i="39"/>
  <c r="R85" i="39"/>
  <c r="AP74" i="39"/>
  <c r="AH87" i="39"/>
  <c r="AH71" i="39"/>
  <c r="AL73" i="39"/>
  <c r="N82" i="39"/>
  <c r="AD95" i="39"/>
  <c r="AD56" i="39"/>
  <c r="AL83" i="39"/>
  <c r="AD71" i="39"/>
  <c r="V69" i="39"/>
  <c r="R22" i="39"/>
  <c r="Z28" i="39"/>
  <c r="AD68" i="39"/>
  <c r="AL87" i="39"/>
  <c r="Z50" i="39"/>
  <c r="AD79" i="39"/>
  <c r="N25" i="39"/>
  <c r="J52" i="39"/>
  <c r="AL95" i="39"/>
  <c r="V68" i="39"/>
  <c r="N56" i="39"/>
  <c r="N15" i="39"/>
  <c r="V71" i="39"/>
  <c r="AD97" i="39"/>
  <c r="AD19" i="39"/>
  <c r="J16" i="39"/>
  <c r="AD36" i="39"/>
  <c r="AD74" i="39"/>
  <c r="V104" i="39"/>
  <c r="R32" i="39"/>
  <c r="J11" i="39"/>
  <c r="AH35" i="39"/>
  <c r="Z32" i="39"/>
  <c r="Z91" i="39"/>
  <c r="AD24" i="39"/>
  <c r="V25" i="39"/>
  <c r="AH9" i="39"/>
  <c r="AP19" i="39"/>
  <c r="V86" i="39"/>
  <c r="J8" i="39"/>
  <c r="Z13" i="39"/>
  <c r="J29" i="39"/>
  <c r="R73" i="39"/>
  <c r="V20" i="39"/>
  <c r="J95" i="39"/>
  <c r="J92" i="39"/>
  <c r="AP41" i="39"/>
  <c r="AD16" i="39"/>
  <c r="Z45" i="39"/>
  <c r="Z33" i="39"/>
  <c r="AQ72" i="39"/>
  <c r="R72" i="39"/>
  <c r="Z40" i="39"/>
  <c r="R9" i="39"/>
  <c r="AH59" i="39"/>
  <c r="AH82" i="39"/>
  <c r="R25" i="39"/>
  <c r="R48" i="39"/>
  <c r="R65" i="39"/>
  <c r="AP73" i="39"/>
  <c r="Z29" i="39"/>
  <c r="AP82" i="39"/>
  <c r="Z41" i="39"/>
  <c r="R21" i="39"/>
  <c r="AP65" i="39"/>
  <c r="AL53" i="39"/>
  <c r="AH98" i="39"/>
  <c r="AH8" i="39"/>
  <c r="Z95" i="39"/>
  <c r="J5" i="39"/>
  <c r="J74" i="39"/>
  <c r="AL10" i="39"/>
  <c r="AL17" i="39"/>
  <c r="AP72" i="39"/>
  <c r="R95" i="39"/>
  <c r="AP17" i="39"/>
  <c r="R86" i="39"/>
  <c r="AP86" i="39"/>
  <c r="V87" i="39"/>
  <c r="J44" i="39"/>
  <c r="R28" i="39"/>
  <c r="AD52" i="39"/>
  <c r="AD30" i="39"/>
  <c r="AP57" i="39"/>
  <c r="R27" i="39"/>
  <c r="Z86" i="39"/>
  <c r="J90" i="39"/>
  <c r="J82" i="39"/>
  <c r="AD47" i="39"/>
  <c r="Z64" i="39"/>
  <c r="AH24" i="39"/>
  <c r="AD67" i="39"/>
  <c r="AP67" i="39"/>
  <c r="Z9" i="39"/>
  <c r="R68" i="39"/>
  <c r="V39" i="39"/>
  <c r="Z85" i="39"/>
  <c r="AL77" i="39"/>
  <c r="V9" i="39"/>
  <c r="J69" i="39"/>
  <c r="V67" i="39"/>
  <c r="J7" i="39"/>
  <c r="R66" i="39"/>
  <c r="Z22" i="39"/>
  <c r="AL90" i="39"/>
  <c r="R81" i="39"/>
  <c r="Z99" i="39"/>
  <c r="AH97" i="39"/>
  <c r="AP69" i="39"/>
  <c r="Z65" i="39"/>
  <c r="AL76" i="39"/>
  <c r="AD42" i="39"/>
  <c r="AH21" i="39"/>
  <c r="AH37" i="39"/>
  <c r="V29" i="39"/>
  <c r="AQ34" i="39"/>
  <c r="AH16" i="39"/>
  <c r="AL79" i="39"/>
  <c r="Z79" i="39"/>
  <c r="R59" i="39"/>
  <c r="Z102" i="39"/>
  <c r="AH83" i="39"/>
  <c r="AP78" i="39"/>
  <c r="V24" i="39"/>
  <c r="AL55" i="39"/>
  <c r="AD28" i="39"/>
  <c r="V32" i="39"/>
  <c r="Z100" i="39"/>
  <c r="R84" i="39"/>
  <c r="J70" i="39"/>
  <c r="AD69" i="39"/>
  <c r="AQ63" i="39"/>
  <c r="J104" i="39"/>
  <c r="AP70" i="39"/>
  <c r="Z70" i="39"/>
  <c r="AL93" i="39"/>
  <c r="J56" i="39"/>
  <c r="J77" i="39"/>
  <c r="J65" i="39"/>
  <c r="N20" i="39"/>
  <c r="V84" i="39"/>
  <c r="AP25" i="39"/>
  <c r="N55" i="39"/>
  <c r="V54" i="39"/>
  <c r="AL45" i="39"/>
  <c r="AP26" i="39"/>
  <c r="AP14" i="39"/>
  <c r="J32" i="39"/>
  <c r="AL48" i="39"/>
  <c r="AH58" i="39"/>
  <c r="Z55" i="39"/>
  <c r="V13" i="39"/>
  <c r="AL70" i="39"/>
  <c r="R35" i="39"/>
  <c r="AH78" i="39"/>
  <c r="AL15" i="39"/>
  <c r="R7" i="39"/>
  <c r="R33" i="39"/>
  <c r="V49" i="39"/>
  <c r="Z38" i="39"/>
  <c r="N65" i="39"/>
  <c r="AD20" i="39"/>
  <c r="AH74" i="39"/>
  <c r="AP9" i="39"/>
  <c r="AH67" i="39"/>
  <c r="AP18" i="39"/>
  <c r="AD103" i="39"/>
  <c r="Z15" i="39"/>
  <c r="J6" i="39"/>
  <c r="AL14" i="39"/>
  <c r="V75" i="39"/>
  <c r="AH101" i="39"/>
  <c r="R90" i="39"/>
  <c r="AH7" i="39"/>
  <c r="AD26" i="39"/>
  <c r="AD59" i="39"/>
  <c r="AP32" i="39"/>
  <c r="R24" i="39"/>
  <c r="AD29" i="39"/>
  <c r="Z53" i="39"/>
  <c r="AP58" i="39"/>
  <c r="AP38" i="39"/>
  <c r="AP99" i="39"/>
  <c r="AP35" i="39"/>
  <c r="J27" i="39"/>
  <c r="R41" i="39"/>
  <c r="Z77" i="39"/>
  <c r="R80" i="39"/>
  <c r="R100" i="39"/>
  <c r="AP15" i="39"/>
  <c r="Z10" i="39"/>
  <c r="AH26" i="39"/>
  <c r="AP53" i="39"/>
  <c r="AP20" i="39"/>
  <c r="AL11" i="39"/>
  <c r="R79" i="39"/>
  <c r="AL58" i="39"/>
  <c r="AD23" i="39"/>
  <c r="R104" i="39"/>
  <c r="AH18" i="39"/>
  <c r="AQ66" i="39"/>
  <c r="AH66" i="39"/>
  <c r="V47" i="39"/>
  <c r="J10" i="39"/>
  <c r="AP49" i="39"/>
  <c r="AL64" i="39"/>
  <c r="AP44" i="39"/>
  <c r="AH102" i="39"/>
  <c r="J71" i="39"/>
  <c r="AD89" i="39"/>
  <c r="AD62" i="39"/>
  <c r="AD91" i="39"/>
  <c r="AL84" i="39"/>
  <c r="AQ32" i="39"/>
  <c r="V100" i="39"/>
  <c r="J38" i="39"/>
  <c r="R92" i="39"/>
  <c r="AD40" i="39"/>
  <c r="J88" i="39"/>
  <c r="AL61" i="39"/>
  <c r="AL25" i="39"/>
  <c r="AL66" i="39"/>
  <c r="V51" i="39"/>
  <c r="V38" i="39"/>
  <c r="J33" i="39"/>
  <c r="AL94" i="39"/>
  <c r="AH80" i="39"/>
  <c r="AL101" i="39"/>
  <c r="AD60" i="39"/>
  <c r="AP34" i="39"/>
  <c r="AL5" i="39"/>
  <c r="AD98" i="39"/>
  <c r="V18" i="39"/>
  <c r="R19" i="39"/>
  <c r="AP40" i="39"/>
  <c r="AH64" i="39"/>
  <c r="Z78" i="39"/>
  <c r="AD41" i="39"/>
  <c r="AH81" i="39"/>
  <c r="AL16" i="39"/>
  <c r="J36" i="39"/>
  <c r="AH42" i="39"/>
  <c r="AP93" i="39"/>
  <c r="AL80" i="39"/>
  <c r="J40" i="39"/>
  <c r="AD61" i="39"/>
  <c r="AD35" i="39"/>
  <c r="R16" i="39"/>
  <c r="J30" i="39"/>
  <c r="Z20" i="39"/>
  <c r="Z104" i="39"/>
  <c r="AQ43" i="39"/>
  <c r="N43" i="39"/>
  <c r="AH60" i="39"/>
  <c r="J61" i="39"/>
  <c r="V52" i="39"/>
  <c r="AP59" i="39"/>
  <c r="J58" i="39"/>
  <c r="J93" i="39"/>
  <c r="J51" i="39"/>
  <c r="J28" i="39"/>
  <c r="AL68" i="39"/>
  <c r="AP61" i="39"/>
  <c r="J18" i="39"/>
  <c r="N83" i="39"/>
  <c r="AL24" i="39"/>
  <c r="V53" i="39"/>
  <c r="AL46" i="39"/>
  <c r="AD39" i="39"/>
  <c r="J21" i="39"/>
  <c r="V7" i="39"/>
  <c r="AH104" i="39"/>
  <c r="N48" i="39"/>
  <c r="V62" i="39"/>
  <c r="Z57" i="39"/>
  <c r="N49" i="39"/>
  <c r="AL54" i="39"/>
  <c r="AP8" i="39"/>
  <c r="AD34" i="39"/>
  <c r="N12" i="39"/>
  <c r="AH63" i="39"/>
  <c r="AH30" i="39"/>
  <c r="J42" i="39"/>
  <c r="Z30" i="39"/>
  <c r="AL92" i="39"/>
  <c r="Z62" i="39"/>
  <c r="V15" i="39"/>
  <c r="V65" i="39"/>
  <c r="V6" i="39"/>
  <c r="AH31" i="39"/>
  <c r="AD11" i="39"/>
  <c r="AP55" i="39"/>
  <c r="AD87" i="39"/>
  <c r="AH13" i="39"/>
  <c r="AL65" i="39"/>
  <c r="V85" i="39"/>
  <c r="V94" i="39"/>
  <c r="N98" i="39"/>
  <c r="AD13" i="39"/>
  <c r="Z11" i="39"/>
  <c r="R83" i="39"/>
  <c r="AH43" i="39"/>
  <c r="Z90" i="39"/>
  <c r="R6" i="39"/>
  <c r="AL56" i="39"/>
  <c r="AP11" i="39"/>
  <c r="AH28" i="39"/>
  <c r="N17" i="39"/>
  <c r="AQ29" i="39"/>
  <c r="AP60" i="39"/>
  <c r="Z74" i="39"/>
  <c r="AP63" i="39"/>
  <c r="AP5" i="39"/>
  <c r="R13" i="39"/>
  <c r="J46" i="39"/>
  <c r="R18" i="39"/>
  <c r="Z83" i="39"/>
  <c r="AH62" i="39"/>
  <c r="J72" i="39"/>
  <c r="AL100" i="39"/>
  <c r="AL21" i="39"/>
  <c r="AP77" i="39"/>
  <c r="Z7" i="39"/>
  <c r="AQ19" i="39"/>
  <c r="AP87" i="39"/>
  <c r="R39" i="39"/>
  <c r="AH45" i="39"/>
  <c r="AL103" i="39"/>
  <c r="Z101" i="39"/>
  <c r="Z47" i="39"/>
  <c r="J57" i="39"/>
  <c r="Z16" i="39"/>
  <c r="AH69" i="39"/>
  <c r="AQ60" i="39"/>
  <c r="AL67" i="39"/>
  <c r="AL28" i="39"/>
  <c r="V93" i="39"/>
  <c r="J34" i="39"/>
  <c r="Z43" i="39"/>
  <c r="AQ14" i="39"/>
  <c r="V8" i="39"/>
  <c r="AL75" i="39"/>
  <c r="V28" i="39"/>
  <c r="J15" i="39"/>
  <c r="J87" i="39"/>
  <c r="AD64" i="39"/>
  <c r="J89" i="39"/>
  <c r="R11" i="39"/>
  <c r="V76" i="39"/>
  <c r="AP46" i="39"/>
  <c r="AP6" i="39"/>
  <c r="AD76" i="39"/>
  <c r="AP54" i="39"/>
  <c r="AL43" i="39"/>
  <c r="AP83" i="39"/>
  <c r="J25" i="39"/>
  <c r="AL50" i="39"/>
  <c r="AH52" i="39"/>
  <c r="Z39" i="39"/>
  <c r="AD17" i="39"/>
  <c r="V79" i="39"/>
  <c r="J64" i="39"/>
  <c r="AH75" i="39"/>
  <c r="AP23" i="39"/>
  <c r="AP42" i="39"/>
  <c r="AP92" i="39"/>
  <c r="AD15" i="39"/>
  <c r="Z61" i="39"/>
  <c r="J83" i="39"/>
  <c r="AQ76" i="39"/>
  <c r="V92" i="39"/>
  <c r="J79" i="39"/>
  <c r="R69" i="39"/>
  <c r="AD96" i="39"/>
  <c r="R30" i="39"/>
  <c r="V36" i="39"/>
  <c r="R99" i="39"/>
  <c r="V45" i="39"/>
  <c r="AP90" i="39"/>
  <c r="AQ74" i="39"/>
  <c r="AH100" i="39"/>
  <c r="AL78" i="39"/>
  <c r="N60" i="39"/>
  <c r="Z51" i="39"/>
  <c r="Z44" i="39"/>
  <c r="V59" i="39"/>
  <c r="R87" i="39"/>
  <c r="AQ102" i="39"/>
  <c r="AH56" i="39"/>
  <c r="V91" i="39"/>
  <c r="J49" i="39"/>
  <c r="N23" i="39"/>
  <c r="J67" i="39"/>
  <c r="AD45" i="39"/>
  <c r="Z59" i="39"/>
  <c r="J14" i="39"/>
  <c r="N77" i="39"/>
  <c r="V73" i="39"/>
  <c r="AD51" i="39"/>
  <c r="Z21" i="39"/>
  <c r="AL36" i="39"/>
  <c r="N69" i="39"/>
  <c r="Z18" i="39"/>
  <c r="AP76" i="39"/>
  <c r="R26" i="39"/>
  <c r="Z54" i="39"/>
  <c r="R37" i="39"/>
  <c r="AD53" i="39"/>
  <c r="AP89" i="39"/>
  <c r="J68" i="39"/>
  <c r="V33" i="39"/>
  <c r="AP56" i="39"/>
  <c r="N11" i="39"/>
  <c r="Z26" i="39"/>
  <c r="AD27" i="39"/>
  <c r="V40" i="39"/>
  <c r="AD22" i="39"/>
  <c r="V89" i="39"/>
  <c r="R10" i="39"/>
  <c r="V60" i="39"/>
  <c r="AH99" i="39"/>
  <c r="J62" i="39"/>
  <c r="AH5" i="39"/>
  <c r="AH57" i="39"/>
  <c r="AQ8" i="39"/>
  <c r="Z52" i="39"/>
  <c r="AD54" i="39"/>
  <c r="AP10" i="39"/>
  <c r="AL63" i="39"/>
  <c r="V56" i="39"/>
  <c r="AP88" i="39"/>
  <c r="N34" i="39"/>
  <c r="AD75" i="39"/>
  <c r="R82" i="39"/>
  <c r="AP47" i="39"/>
  <c r="N74" i="39"/>
  <c r="R50" i="39"/>
  <c r="R70" i="39"/>
  <c r="AQ88" i="39"/>
  <c r="N76" i="39"/>
  <c r="AQ39" i="39"/>
  <c r="AP24" i="39"/>
  <c r="AP80" i="39"/>
  <c r="R38" i="39"/>
  <c r="AP30" i="39"/>
  <c r="J84" i="39"/>
  <c r="Z49" i="39"/>
  <c r="R94" i="39"/>
  <c r="AP75" i="39"/>
  <c r="AL7" i="39"/>
  <c r="Z23" i="39"/>
  <c r="R57" i="39"/>
  <c r="R103" i="39"/>
  <c r="AL31" i="39"/>
  <c r="AH93" i="39"/>
  <c r="R75" i="39"/>
  <c r="AL26" i="39"/>
  <c r="Z31" i="39"/>
  <c r="AD8" i="39"/>
  <c r="Z17" i="39"/>
  <c r="Z36" i="39"/>
  <c r="Z8" i="39"/>
  <c r="AL98" i="39"/>
  <c r="AH20" i="39"/>
  <c r="J97" i="39"/>
  <c r="Z71" i="39"/>
  <c r="R93" i="39"/>
  <c r="Z87" i="39"/>
  <c r="Z73" i="39"/>
  <c r="R96" i="39"/>
  <c r="Z25" i="39"/>
  <c r="Z93" i="39"/>
  <c r="AQ96" i="39"/>
  <c r="AD57" i="39"/>
  <c r="R78" i="39"/>
  <c r="AL72" i="39"/>
  <c r="V16" i="39"/>
  <c r="V66" i="39"/>
  <c r="AP68" i="39"/>
  <c r="Z96" i="39"/>
  <c r="AH88" i="39"/>
  <c r="J39" i="39"/>
  <c r="J101" i="39"/>
  <c r="Z69" i="39"/>
  <c r="AL29" i="39"/>
  <c r="AH22" i="39"/>
  <c r="Z60" i="39"/>
  <c r="V5" i="39"/>
  <c r="AD94" i="39"/>
  <c r="R67" i="39"/>
  <c r="J100" i="39"/>
  <c r="J35" i="39"/>
  <c r="AD46" i="39"/>
  <c r="J96" i="39"/>
  <c r="Z76" i="39"/>
  <c r="AH40" i="39"/>
  <c r="J45" i="39"/>
  <c r="Z5" i="39"/>
  <c r="AL91" i="39"/>
  <c r="V72" i="39"/>
  <c r="AD18" i="39"/>
  <c r="J47" i="39"/>
  <c r="AL59" i="39"/>
  <c r="J63" i="39"/>
  <c r="Z72" i="39"/>
  <c r="AL86" i="39"/>
  <c r="V27" i="39"/>
  <c r="AH32" i="39"/>
  <c r="V88" i="39"/>
  <c r="AD7" i="39"/>
  <c r="AH86" i="39"/>
  <c r="AD78" i="39"/>
  <c r="Z84" i="39"/>
  <c r="V101" i="39"/>
  <c r="N38" i="39"/>
  <c r="N99" i="39"/>
  <c r="V90" i="39"/>
  <c r="J99" i="39"/>
  <c r="R31" i="39"/>
  <c r="AQ31" i="39"/>
  <c r="AD77" i="39"/>
  <c r="AH48" i="39"/>
  <c r="AD49" i="39"/>
  <c r="N35" i="39"/>
  <c r="N57" i="39"/>
  <c r="AP97" i="39"/>
  <c r="N42" i="39"/>
  <c r="J85" i="39"/>
  <c r="AD48" i="39"/>
  <c r="V98" i="39"/>
  <c r="AD58" i="39"/>
  <c r="AH27" i="39"/>
  <c r="AL22" i="39"/>
  <c r="AL74" i="39"/>
  <c r="AP29" i="39"/>
  <c r="AH47" i="39"/>
  <c r="Z34" i="39"/>
  <c r="Z68" i="39"/>
  <c r="AH11" i="39"/>
  <c r="AP64" i="39"/>
  <c r="Z103" i="39"/>
  <c r="J24" i="39"/>
  <c r="R53" i="39"/>
  <c r="AD101" i="39"/>
  <c r="AP50" i="39"/>
  <c r="AP81" i="39"/>
  <c r="R64" i="39"/>
  <c r="AH25" i="39"/>
  <c r="J54" i="39"/>
  <c r="AL8" i="39"/>
  <c r="Z97" i="39"/>
  <c r="N33" i="39"/>
  <c r="Z19" i="39"/>
  <c r="N75" i="39"/>
  <c r="J53" i="39"/>
  <c r="R76" i="39"/>
  <c r="V57" i="39"/>
  <c r="Z80" i="39"/>
  <c r="AH76" i="39"/>
  <c r="Z82" i="39"/>
  <c r="N47" i="39"/>
  <c r="AL6" i="39"/>
  <c r="AL57" i="39"/>
  <c r="V46" i="39"/>
  <c r="AL62" i="39"/>
  <c r="N29" i="39"/>
  <c r="AD9" i="39"/>
  <c r="R5" i="39"/>
  <c r="R52" i="39"/>
  <c r="R102" i="39"/>
  <c r="J26" i="39"/>
  <c r="R15" i="39"/>
  <c r="R51" i="39"/>
  <c r="N7" i="39"/>
  <c r="AP85" i="39"/>
  <c r="AP16" i="39"/>
  <c r="AQ35" i="39"/>
  <c r="AH19" i="39"/>
  <c r="AP45" i="39"/>
  <c r="AH29" i="39"/>
  <c r="Z94" i="39"/>
  <c r="Z37" i="39"/>
  <c r="J78" i="39"/>
  <c r="AL60" i="39"/>
  <c r="J55" i="39"/>
  <c r="AH44" i="39"/>
  <c r="R23" i="39"/>
  <c r="Z66" i="39"/>
  <c r="J102" i="39"/>
  <c r="AH23" i="39"/>
  <c r="AD83" i="39"/>
  <c r="AP102" i="39"/>
  <c r="R17" i="39"/>
  <c r="J59" i="39"/>
  <c r="AL47" i="39"/>
  <c r="R77" i="39"/>
  <c r="V70" i="39"/>
  <c r="Z46" i="39"/>
  <c r="AD5" i="39"/>
  <c r="V82" i="39"/>
  <c r="AP79" i="39"/>
  <c r="Z24" i="39"/>
  <c r="R8" i="39"/>
  <c r="AP94" i="39"/>
  <c r="V19" i="39"/>
  <c r="Z14" i="39"/>
  <c r="AL97" i="39"/>
  <c r="R34" i="39"/>
  <c r="R98" i="39"/>
  <c r="AL52" i="39"/>
  <c r="AL23" i="39"/>
  <c r="V30" i="39"/>
  <c r="AL51" i="39"/>
  <c r="V10" i="39"/>
  <c r="AP104" i="39"/>
  <c r="AD70" i="39"/>
  <c r="V83" i="39"/>
  <c r="Z88" i="39"/>
  <c r="R55" i="39"/>
  <c r="R61" i="39"/>
  <c r="AL89" i="39"/>
  <c r="V31" i="39"/>
  <c r="Z89" i="39"/>
  <c r="AL102" i="39"/>
  <c r="AH61" i="39"/>
  <c r="V58" i="39"/>
  <c r="R47" i="39"/>
  <c r="AH6" i="39"/>
  <c r="AD99" i="39"/>
  <c r="AH85" i="39"/>
  <c r="AL99" i="39"/>
  <c r="J86" i="39"/>
  <c r="AL44" i="39"/>
  <c r="V80" i="39"/>
  <c r="AD85" i="39"/>
  <c r="AP22" i="39"/>
  <c r="V23" i="39"/>
  <c r="V95" i="39"/>
  <c r="AL81" i="39"/>
  <c r="AD6" i="39"/>
  <c r="R42" i="39"/>
  <c r="AP21" i="39"/>
  <c r="AL34" i="39"/>
  <c r="R71" i="39"/>
  <c r="R89" i="39"/>
  <c r="R12" i="39"/>
  <c r="AL88" i="39"/>
  <c r="R74" i="39"/>
  <c r="AD93" i="39"/>
  <c r="AH39" i="39"/>
  <c r="R14" i="39"/>
  <c r="R49" i="39"/>
  <c r="R44" i="39"/>
  <c r="AH95" i="39"/>
  <c r="V81" i="39"/>
  <c r="AP52" i="39"/>
  <c r="AP96" i="39"/>
  <c r="Z98" i="39"/>
  <c r="J76" i="39"/>
  <c r="AD44" i="39"/>
  <c r="AD43" i="39"/>
  <c r="AP100" i="39"/>
  <c r="AH53" i="39"/>
  <c r="AP37" i="39"/>
  <c r="J80" i="39"/>
  <c r="AP91" i="39"/>
  <c r="V34" i="39"/>
  <c r="AD10" i="39"/>
  <c r="AH54" i="39"/>
  <c r="N21" i="39"/>
  <c r="AD73" i="39"/>
  <c r="AP36" i="39"/>
  <c r="AD82" i="39"/>
  <c r="AP33" i="39"/>
  <c r="N66" i="39"/>
  <c r="N59" i="39"/>
  <c r="AH94" i="39"/>
  <c r="J12" i="39"/>
  <c r="AH41" i="39"/>
  <c r="AD86" i="39"/>
  <c r="N50" i="39"/>
  <c r="AP48" i="39"/>
  <c r="AP62" i="39"/>
  <c r="J22" i="39"/>
  <c r="N46" i="39"/>
  <c r="Z6" i="39"/>
  <c r="J91" i="39"/>
  <c r="AD25" i="39"/>
  <c r="AQ17" i="39"/>
  <c r="N63" i="39"/>
  <c r="N6" i="39"/>
  <c r="V48" i="39"/>
  <c r="AH49" i="39"/>
  <c r="AH50" i="39"/>
  <c r="R63" i="39"/>
  <c r="AH70" i="39"/>
  <c r="AQ81" i="39"/>
  <c r="V43" i="39"/>
  <c r="AL49" i="39"/>
  <c r="Z42" i="39"/>
  <c r="J37" i="39"/>
  <c r="AQ27" i="39"/>
  <c r="Z81" i="39"/>
  <c r="AP98" i="39"/>
  <c r="R54" i="39"/>
  <c r="R60" i="39"/>
  <c r="AL19" i="39"/>
  <c r="AL13" i="39"/>
  <c r="V21" i="39"/>
  <c r="R62" i="39"/>
  <c r="AH33" i="39"/>
  <c r="AH14" i="39"/>
  <c r="AD24" i="38"/>
  <c r="AD65" i="38"/>
  <c r="AD5" i="38"/>
  <c r="AD23" i="38"/>
  <c r="AD30" i="38"/>
  <c r="AP52" i="38"/>
  <c r="AP47" i="38"/>
  <c r="AP7" i="38"/>
  <c r="AP18" i="38"/>
  <c r="AP26" i="38"/>
  <c r="AP53" i="38"/>
  <c r="AP86" i="38"/>
  <c r="AP17" i="38"/>
  <c r="AP5" i="38"/>
  <c r="AP13" i="38"/>
  <c r="AP43" i="38"/>
  <c r="AP27" i="38"/>
  <c r="AP45" i="38"/>
  <c r="AP23" i="38"/>
  <c r="AP82" i="38"/>
  <c r="AP41" i="38"/>
  <c r="AP92" i="38"/>
  <c r="AP94" i="38"/>
  <c r="AP40" i="38"/>
  <c r="AP11" i="38"/>
  <c r="AP89" i="38"/>
  <c r="AP51" i="38"/>
  <c r="AP35" i="38"/>
  <c r="AP96" i="38"/>
  <c r="AP95" i="38"/>
  <c r="AP80" i="38"/>
  <c r="AP76" i="38"/>
  <c r="AP19" i="38"/>
  <c r="AP63" i="38"/>
  <c r="AP65" i="38"/>
  <c r="AP14" i="38"/>
  <c r="AP77" i="38"/>
  <c r="AP104" i="38"/>
  <c r="AP60" i="38"/>
  <c r="AP30" i="38"/>
  <c r="AP6" i="38"/>
  <c r="AP44" i="38"/>
  <c r="AP36" i="38"/>
  <c r="AP55" i="38"/>
  <c r="AP39" i="38"/>
  <c r="AP100" i="38"/>
  <c r="AP90" i="38"/>
  <c r="AP10" i="38"/>
  <c r="AD73" i="38"/>
  <c r="AD35" i="38"/>
  <c r="N98" i="38"/>
  <c r="N91" i="38"/>
  <c r="N90" i="38"/>
  <c r="N61" i="38"/>
  <c r="N62" i="38"/>
  <c r="N6" i="38"/>
  <c r="N9" i="38"/>
  <c r="N67" i="38"/>
  <c r="N28" i="38"/>
  <c r="N54" i="38"/>
  <c r="N94" i="38"/>
  <c r="N53" i="38"/>
  <c r="N64" i="38"/>
  <c r="N85" i="38"/>
  <c r="N36" i="38"/>
  <c r="N20" i="38"/>
  <c r="N46" i="38"/>
  <c r="N66" i="38"/>
  <c r="AQ98" i="38"/>
  <c r="N10" i="38"/>
  <c r="N79" i="38"/>
  <c r="N55" i="38"/>
  <c r="N83" i="38"/>
  <c r="AD77" i="38"/>
  <c r="AD63" i="38"/>
  <c r="AD74" i="38"/>
  <c r="AD85" i="38"/>
  <c r="AD27" i="38"/>
  <c r="AD68" i="38"/>
  <c r="AD95" i="38"/>
  <c r="AD15" i="38"/>
  <c r="AD75" i="38"/>
  <c r="AP12" i="38"/>
  <c r="R10" i="38"/>
  <c r="Z101" i="38"/>
  <c r="V86" i="38"/>
  <c r="Z17" i="38"/>
  <c r="AD17" i="38"/>
  <c r="Z41" i="38"/>
  <c r="AD16" i="38"/>
  <c r="Z7" i="38"/>
  <c r="Z96" i="38"/>
  <c r="Z89" i="38"/>
  <c r="V89" i="38"/>
  <c r="Z91" i="38"/>
  <c r="V56" i="38"/>
  <c r="R34" i="38"/>
  <c r="AD37" i="38"/>
  <c r="F89" i="38"/>
  <c r="R58" i="38"/>
  <c r="N30" i="38"/>
  <c r="N63" i="38"/>
  <c r="N56" i="38"/>
  <c r="N88" i="38"/>
  <c r="N5" i="38"/>
  <c r="N76" i="38"/>
  <c r="N95" i="38"/>
  <c r="N71" i="38"/>
  <c r="N22" i="38"/>
  <c r="N74" i="38"/>
  <c r="R72" i="38"/>
  <c r="AL37" i="38"/>
  <c r="R29" i="38"/>
  <c r="F81" i="38"/>
  <c r="F19" i="38"/>
  <c r="J41" i="38"/>
  <c r="Z32" i="38"/>
  <c r="R66" i="38"/>
  <c r="AD81" i="38"/>
  <c r="N80" i="38"/>
  <c r="Z86" i="38"/>
  <c r="AQ52" i="38"/>
  <c r="V74" i="38"/>
  <c r="F77" i="38"/>
  <c r="AQ77" i="38"/>
  <c r="F35" i="38"/>
  <c r="AL62" i="38"/>
  <c r="J39" i="38"/>
  <c r="AL78" i="38"/>
  <c r="AQ47" i="38"/>
  <c r="R49" i="38"/>
  <c r="F63" i="38"/>
  <c r="F76" i="38"/>
  <c r="F24" i="38"/>
  <c r="F98" i="38"/>
  <c r="J95" i="38"/>
  <c r="AL5" i="38"/>
  <c r="AD69" i="38"/>
  <c r="N96" i="38"/>
  <c r="AD47" i="38"/>
  <c r="AD99" i="38"/>
  <c r="N84" i="38"/>
  <c r="R101" i="38"/>
  <c r="F31" i="38"/>
  <c r="R53" i="38"/>
  <c r="AL42" i="38"/>
  <c r="N37" i="38"/>
  <c r="Z9" i="38"/>
  <c r="V11" i="38"/>
  <c r="AD98" i="38"/>
  <c r="N11" i="38"/>
  <c r="Z24" i="38"/>
  <c r="Z52" i="38"/>
  <c r="N34" i="38"/>
  <c r="N70" i="38"/>
  <c r="AD26" i="38"/>
  <c r="J60" i="38"/>
  <c r="Z66" i="38"/>
  <c r="J40" i="38"/>
  <c r="AD90" i="38"/>
  <c r="R19" i="38"/>
  <c r="AD8" i="38"/>
  <c r="AP8" i="38"/>
  <c r="AD18" i="38"/>
  <c r="J88" i="38"/>
  <c r="J77" i="38"/>
  <c r="AP75" i="38"/>
  <c r="AQ21" i="38"/>
  <c r="N48" i="38"/>
  <c r="R96" i="38"/>
  <c r="AD76" i="38"/>
  <c r="Z16" i="38"/>
  <c r="J7" i="38"/>
  <c r="R77" i="38"/>
  <c r="F13" i="38"/>
  <c r="Z45" i="38"/>
  <c r="R84" i="38"/>
  <c r="R76" i="38"/>
  <c r="R69" i="38"/>
  <c r="F90" i="38"/>
  <c r="N99" i="38"/>
  <c r="R95" i="38"/>
  <c r="V53" i="38"/>
  <c r="Z72" i="38"/>
  <c r="N68" i="38"/>
  <c r="Z39" i="38"/>
  <c r="V22" i="38"/>
  <c r="V65" i="38"/>
  <c r="J75" i="38"/>
  <c r="AP16" i="38"/>
  <c r="R54" i="38"/>
  <c r="J26" i="38"/>
  <c r="V102" i="38"/>
  <c r="AD56" i="38"/>
  <c r="AD54" i="38"/>
  <c r="V83" i="38"/>
  <c r="R82" i="38"/>
  <c r="R12" i="38"/>
  <c r="AD96" i="38"/>
  <c r="AD28" i="38"/>
  <c r="AD10" i="38"/>
  <c r="AL80" i="38"/>
  <c r="N43" i="38"/>
  <c r="AL41" i="38"/>
  <c r="N51" i="38"/>
  <c r="N15" i="38"/>
  <c r="N89" i="38"/>
  <c r="AP32" i="38"/>
  <c r="R33" i="38"/>
  <c r="Z10" i="38"/>
  <c r="V99" i="38"/>
  <c r="J69" i="38"/>
  <c r="Z71" i="38"/>
  <c r="AD12" i="38"/>
  <c r="AL8" i="38"/>
  <c r="V28" i="38"/>
  <c r="J82" i="38"/>
  <c r="AD34" i="38"/>
  <c r="Z63" i="38"/>
  <c r="AD22" i="38"/>
  <c r="J102" i="38"/>
  <c r="AL30" i="38"/>
  <c r="R98" i="38"/>
  <c r="V60" i="38"/>
  <c r="R50" i="38"/>
  <c r="R40" i="38"/>
  <c r="R15" i="38"/>
  <c r="V38" i="38"/>
  <c r="V95" i="38"/>
  <c r="Z75" i="38"/>
  <c r="R38" i="38"/>
  <c r="Z55" i="38"/>
  <c r="AD38" i="38"/>
  <c r="R70" i="38"/>
  <c r="Z5" i="38"/>
  <c r="R52" i="38"/>
  <c r="F53" i="38"/>
  <c r="AQ53" i="38"/>
  <c r="F91" i="38"/>
  <c r="N72" i="38"/>
  <c r="V23" i="38"/>
  <c r="R78" i="38"/>
  <c r="R36" i="38"/>
  <c r="F12" i="38"/>
  <c r="V9" i="38"/>
  <c r="V14" i="38"/>
  <c r="AL47" i="38"/>
  <c r="AL50" i="38"/>
  <c r="AL39" i="38"/>
  <c r="Z48" i="38"/>
  <c r="V39" i="38"/>
  <c r="Z88" i="38"/>
  <c r="AD79" i="38"/>
  <c r="AD87" i="38"/>
  <c r="N13" i="38"/>
  <c r="V15" i="38"/>
  <c r="R79" i="38"/>
  <c r="AL28" i="38"/>
  <c r="F34" i="38"/>
  <c r="V67" i="38"/>
  <c r="AP46" i="38"/>
  <c r="N25" i="38"/>
  <c r="Z56" i="38"/>
  <c r="V62" i="38"/>
  <c r="AL38" i="38"/>
  <c r="N7" i="38"/>
  <c r="N82" i="38"/>
  <c r="AD6" i="38"/>
  <c r="F10" i="38"/>
  <c r="J43" i="38"/>
  <c r="AL15" i="38"/>
  <c r="AP24" i="38"/>
  <c r="AP93" i="38"/>
  <c r="J83" i="38"/>
  <c r="AL95" i="38"/>
  <c r="AL75" i="38"/>
  <c r="Z30" i="38"/>
  <c r="F101" i="38"/>
  <c r="V88" i="38"/>
  <c r="R32" i="38"/>
  <c r="Z81" i="38"/>
  <c r="N23" i="38"/>
  <c r="Z47" i="38"/>
  <c r="N44" i="38"/>
  <c r="R87" i="38"/>
  <c r="AQ46" i="38"/>
  <c r="F46" i="38"/>
  <c r="AL101" i="38"/>
  <c r="AP78" i="38"/>
  <c r="AD36" i="38"/>
  <c r="J67" i="38"/>
  <c r="J37" i="38"/>
  <c r="AD60" i="38"/>
  <c r="AL23" i="38"/>
  <c r="J50" i="38"/>
  <c r="F11" i="38"/>
  <c r="AP73" i="38"/>
  <c r="AD39" i="38"/>
  <c r="V59" i="38"/>
  <c r="AP97" i="38"/>
  <c r="N59" i="38"/>
  <c r="F45" i="38"/>
  <c r="AD78" i="38"/>
  <c r="AD70" i="38"/>
  <c r="N77" i="38"/>
  <c r="V37" i="38"/>
  <c r="AL65" i="38"/>
  <c r="AP48" i="38"/>
  <c r="AP88" i="38"/>
  <c r="AL97" i="38"/>
  <c r="AD72" i="38"/>
  <c r="N104" i="38"/>
  <c r="J65" i="38"/>
  <c r="F16" i="38"/>
  <c r="N52" i="38"/>
  <c r="AP34" i="38"/>
  <c r="V63" i="38"/>
  <c r="AL32" i="38"/>
  <c r="V78" i="38"/>
  <c r="J61" i="38"/>
  <c r="Z69" i="38"/>
  <c r="Z20" i="38"/>
  <c r="R102" i="38"/>
  <c r="V44" i="38"/>
  <c r="J71" i="38"/>
  <c r="V51" i="38"/>
  <c r="V69" i="38"/>
  <c r="AD52" i="38"/>
  <c r="R46" i="38"/>
  <c r="V92" i="38"/>
  <c r="Z73" i="38"/>
  <c r="AL96" i="38"/>
  <c r="N103" i="38"/>
  <c r="N92" i="38"/>
  <c r="AD89" i="38"/>
  <c r="Z70" i="38"/>
  <c r="AP62" i="38"/>
  <c r="AD92" i="38"/>
  <c r="F42" i="38"/>
  <c r="AL19" i="38"/>
  <c r="N41" i="38"/>
  <c r="Z34" i="38"/>
  <c r="R67" i="38"/>
  <c r="AL77" i="38"/>
  <c r="R30" i="38"/>
  <c r="F68" i="38"/>
  <c r="N93" i="38"/>
  <c r="AL64" i="38"/>
  <c r="AL59" i="38"/>
  <c r="AL102" i="38"/>
  <c r="F7" i="38"/>
  <c r="Z13" i="38"/>
  <c r="R26" i="38"/>
  <c r="F30" i="38"/>
  <c r="F20" i="38"/>
  <c r="V27" i="38"/>
  <c r="Z44" i="38"/>
  <c r="N17" i="38"/>
  <c r="N40" i="38"/>
  <c r="AD61" i="38"/>
  <c r="AP66" i="38"/>
  <c r="V94" i="38"/>
  <c r="R23" i="38"/>
  <c r="Z42" i="38"/>
  <c r="Z23" i="38"/>
  <c r="R59" i="38"/>
  <c r="Z37" i="38"/>
  <c r="R55" i="38"/>
  <c r="V96" i="38"/>
  <c r="Z90" i="38"/>
  <c r="Z99" i="38"/>
  <c r="R83" i="38"/>
  <c r="V73" i="38"/>
  <c r="V12" i="38"/>
  <c r="R14" i="38"/>
  <c r="V57" i="38"/>
  <c r="Z38" i="38"/>
  <c r="Z93" i="38"/>
  <c r="AD42" i="38"/>
  <c r="R92" i="38"/>
  <c r="Z15" i="38"/>
  <c r="V46" i="38"/>
  <c r="J29" i="38"/>
  <c r="R9" i="38"/>
  <c r="V25" i="38"/>
  <c r="AL98" i="38"/>
  <c r="F28" i="38"/>
  <c r="Z74" i="38"/>
  <c r="R37" i="38"/>
  <c r="R20" i="38"/>
  <c r="J27" i="38"/>
  <c r="V70" i="38"/>
  <c r="AL7" i="38"/>
  <c r="N27" i="38"/>
  <c r="V84" i="38"/>
  <c r="F9" i="38"/>
  <c r="AL10" i="38"/>
  <c r="J89" i="38"/>
  <c r="J96" i="38"/>
  <c r="AD86" i="38"/>
  <c r="J92" i="38"/>
  <c r="J36" i="38"/>
  <c r="Z58" i="38"/>
  <c r="V66" i="38"/>
  <c r="AD93" i="38"/>
  <c r="AD48" i="38"/>
  <c r="AD83" i="38"/>
  <c r="F79" i="38"/>
  <c r="AP69" i="38"/>
  <c r="Z84" i="38"/>
  <c r="Z103" i="38"/>
  <c r="AL74" i="38"/>
  <c r="N101" i="38"/>
  <c r="Z35" i="38"/>
  <c r="F95" i="38"/>
  <c r="J54" i="38"/>
  <c r="AL70" i="38"/>
  <c r="AP54" i="38"/>
  <c r="AD91" i="38"/>
  <c r="J81" i="38"/>
  <c r="AD49" i="38"/>
  <c r="N38" i="38"/>
  <c r="Z79" i="38"/>
  <c r="AD57" i="38"/>
  <c r="AP9" i="38"/>
  <c r="Z64" i="38"/>
  <c r="V93" i="38"/>
  <c r="AP68" i="38"/>
  <c r="AP71" i="38"/>
  <c r="R27" i="38"/>
  <c r="F18" i="38"/>
  <c r="Z14" i="38"/>
  <c r="F8" i="38"/>
  <c r="AL84" i="38"/>
  <c r="AP99" i="38"/>
  <c r="N35" i="38"/>
  <c r="Z104" i="38"/>
  <c r="AL16" i="38"/>
  <c r="AL89" i="38"/>
  <c r="J23" i="38"/>
  <c r="R6" i="38"/>
  <c r="F99" i="38"/>
  <c r="J85" i="38"/>
  <c r="N78" i="38"/>
  <c r="AP50" i="38"/>
  <c r="V68" i="38"/>
  <c r="R73" i="38"/>
  <c r="V79" i="38"/>
  <c r="N102" i="38"/>
  <c r="R65" i="38"/>
  <c r="AD33" i="38"/>
  <c r="R62" i="38"/>
  <c r="J19" i="38"/>
  <c r="AD84" i="38"/>
  <c r="R104" i="38"/>
  <c r="V71" i="38"/>
  <c r="AQ64" i="38"/>
  <c r="J14" i="38"/>
  <c r="AD51" i="38"/>
  <c r="Z57" i="38"/>
  <c r="AP31" i="38"/>
  <c r="Z50" i="38"/>
  <c r="J31" i="38"/>
  <c r="AD66" i="38"/>
  <c r="J9" i="38"/>
  <c r="AL54" i="38"/>
  <c r="F65" i="38"/>
  <c r="AP15" i="38"/>
  <c r="Z87" i="38"/>
  <c r="J38" i="38"/>
  <c r="J78" i="38"/>
  <c r="AP85" i="38"/>
  <c r="AD41" i="38"/>
  <c r="N57" i="38"/>
  <c r="AL43" i="38"/>
  <c r="AD40" i="38"/>
  <c r="V34" i="38"/>
  <c r="AP84" i="38"/>
  <c r="R90" i="38"/>
  <c r="R85" i="38"/>
  <c r="J8" i="38"/>
  <c r="N47" i="38"/>
  <c r="AD19" i="38"/>
  <c r="J12" i="38"/>
  <c r="F6" i="38"/>
  <c r="N39" i="38"/>
  <c r="AP20" i="38"/>
  <c r="Z61" i="38"/>
  <c r="V20" i="38"/>
  <c r="F32" i="38"/>
  <c r="N42" i="38"/>
  <c r="V36" i="38"/>
  <c r="N100" i="38"/>
  <c r="R5" i="38"/>
  <c r="AL25" i="38"/>
  <c r="J100" i="38"/>
  <c r="AP67" i="38"/>
  <c r="N21" i="38"/>
  <c r="AP25" i="38"/>
  <c r="R24" i="38"/>
  <c r="Z95" i="38"/>
  <c r="V55" i="38"/>
  <c r="V87" i="38"/>
  <c r="AD58" i="38"/>
  <c r="AQ58" i="38"/>
  <c r="Z33" i="38"/>
  <c r="Z49" i="38"/>
  <c r="Z54" i="38"/>
  <c r="Z53" i="38"/>
  <c r="AQ78" i="38"/>
  <c r="F78" i="38"/>
  <c r="AD32" i="38"/>
  <c r="R74" i="38"/>
  <c r="F97" i="38"/>
  <c r="F50" i="38"/>
  <c r="R89" i="38"/>
  <c r="AD7" i="38"/>
  <c r="J32" i="38"/>
  <c r="J24" i="38"/>
  <c r="F17" i="38"/>
  <c r="F37" i="38"/>
  <c r="V50" i="38"/>
  <c r="J21" i="38"/>
  <c r="N81" i="38"/>
  <c r="R22" i="38"/>
  <c r="J22" i="38"/>
  <c r="Z31" i="38"/>
  <c r="N18" i="38"/>
  <c r="N14" i="38"/>
  <c r="F80" i="38"/>
  <c r="F26" i="38"/>
  <c r="AL57" i="38"/>
  <c r="AD45" i="38"/>
  <c r="R42" i="38"/>
  <c r="AD101" i="38"/>
  <c r="R13" i="38"/>
  <c r="V19" i="38"/>
  <c r="AD55" i="38"/>
  <c r="AL66" i="38"/>
  <c r="V77" i="38"/>
  <c r="AL60" i="38"/>
  <c r="J70" i="38"/>
  <c r="V29" i="38"/>
  <c r="N19" i="38"/>
  <c r="AL71" i="38"/>
  <c r="Z62" i="38"/>
  <c r="AL87" i="38"/>
  <c r="AD44" i="38"/>
  <c r="F14" i="38"/>
  <c r="Z46" i="38"/>
  <c r="Z78" i="38"/>
  <c r="J6" i="38"/>
  <c r="N60" i="38"/>
  <c r="J45" i="38"/>
  <c r="AP28" i="38"/>
  <c r="J46" i="38"/>
  <c r="AP33" i="38"/>
  <c r="J20" i="38"/>
  <c r="R8" i="38"/>
  <c r="N69" i="38"/>
  <c r="R71" i="38"/>
  <c r="AP42" i="38"/>
  <c r="AP37" i="38"/>
  <c r="N86" i="38"/>
  <c r="N32" i="38"/>
  <c r="AP103" i="38"/>
  <c r="V8" i="38"/>
  <c r="V90" i="38"/>
  <c r="R60" i="38"/>
  <c r="V17" i="38"/>
  <c r="AL76" i="38"/>
  <c r="AD103" i="38"/>
  <c r="AP56" i="38"/>
  <c r="J94" i="38"/>
  <c r="AP74" i="38"/>
  <c r="N31" i="38"/>
  <c r="AP72" i="38"/>
  <c r="AP61" i="38"/>
  <c r="AL90" i="38"/>
  <c r="AP64" i="38"/>
  <c r="N75" i="38"/>
  <c r="AL29" i="38"/>
  <c r="AL61" i="38"/>
  <c r="V13" i="38"/>
  <c r="Z82" i="38"/>
  <c r="AD102" i="38"/>
  <c r="N65" i="38"/>
  <c r="F64" i="38"/>
  <c r="J10" i="38"/>
  <c r="V49" i="38"/>
  <c r="F29" i="38"/>
  <c r="N97" i="38"/>
  <c r="AQ97" i="38"/>
  <c r="AL33" i="38"/>
  <c r="R51" i="38"/>
  <c r="AD62" i="38"/>
  <c r="N8" i="38"/>
  <c r="V82" i="38"/>
  <c r="N12" i="38"/>
  <c r="Z97" i="38"/>
  <c r="AL83" i="38"/>
  <c r="N33" i="38"/>
  <c r="R43" i="38"/>
  <c r="V30" i="38"/>
  <c r="AQ38" i="38"/>
  <c r="F38" i="38"/>
  <c r="V5" i="38"/>
  <c r="Z36" i="38"/>
  <c r="J87" i="38"/>
  <c r="F70" i="38"/>
  <c r="N49" i="38"/>
  <c r="J93" i="38"/>
  <c r="N29" i="38"/>
  <c r="AD80" i="38"/>
  <c r="N87" i="38"/>
  <c r="J11" i="38"/>
  <c r="AL86" i="38"/>
  <c r="V41" i="38"/>
  <c r="R11" i="38"/>
  <c r="R31" i="38"/>
  <c r="F60" i="38"/>
  <c r="AL35" i="38"/>
  <c r="V7" i="38"/>
  <c r="AL73" i="38"/>
  <c r="R91" i="38"/>
  <c r="R56" i="38"/>
  <c r="J18" i="38"/>
  <c r="N58" i="38"/>
  <c r="AQ5" i="38"/>
  <c r="J16" i="38"/>
  <c r="AP59" i="38"/>
  <c r="AL44" i="38"/>
  <c r="AD53" i="38"/>
  <c r="AD29" i="38"/>
  <c r="V45" i="38"/>
  <c r="V35" i="38"/>
  <c r="V97" i="38"/>
  <c r="Z60" i="38"/>
  <c r="R99" i="38"/>
  <c r="V26" i="38"/>
  <c r="R17" i="38"/>
  <c r="V32" i="38"/>
  <c r="R80" i="38"/>
  <c r="F87" i="38"/>
  <c r="F84" i="38"/>
  <c r="R81" i="38"/>
  <c r="AD100" i="38"/>
  <c r="F67" i="38"/>
  <c r="Z67" i="38"/>
  <c r="AL100" i="38"/>
  <c r="R94" i="38"/>
  <c r="F92" i="38"/>
  <c r="AD46" i="38"/>
  <c r="AQ92" i="38"/>
  <c r="AL55" i="38"/>
  <c r="AL82" i="38"/>
  <c r="J90" i="38"/>
  <c r="AL49" i="38"/>
  <c r="AD21" i="38"/>
  <c r="Z18" i="38"/>
  <c r="AD50" i="38"/>
  <c r="R16" i="38"/>
  <c r="F86" i="38"/>
  <c r="F103" i="38"/>
  <c r="N73" i="38"/>
  <c r="F74" i="38"/>
  <c r="AL22" i="38"/>
  <c r="V72" i="38"/>
  <c r="Z8" i="38"/>
  <c r="AD20" i="38"/>
  <c r="AL14" i="38"/>
  <c r="R88" i="38"/>
  <c r="Z40" i="38"/>
  <c r="F47" i="38"/>
  <c r="Z11" i="38"/>
  <c r="F85" i="38"/>
  <c r="J5" i="38"/>
  <c r="R45" i="38"/>
  <c r="F5" i="38"/>
  <c r="V80" i="38"/>
  <c r="F93" i="38"/>
  <c r="Z21" i="38"/>
  <c r="J73" i="38"/>
  <c r="AP22" i="38"/>
  <c r="V18" i="38"/>
  <c r="J33" i="38"/>
  <c r="AD11" i="38"/>
  <c r="J62" i="38"/>
  <c r="AP58" i="38"/>
  <c r="J80" i="38"/>
  <c r="J98" i="38"/>
  <c r="V48" i="38"/>
  <c r="N16" i="38"/>
  <c r="F48" i="38"/>
  <c r="J47" i="38"/>
  <c r="AL69" i="38"/>
  <c r="V58" i="38"/>
  <c r="Z85" i="38"/>
  <c r="AD59" i="38"/>
  <c r="R68" i="38"/>
  <c r="AL103" i="38"/>
  <c r="V54" i="38"/>
  <c r="R7" i="38"/>
  <c r="Z80" i="38"/>
  <c r="V100" i="38"/>
  <c r="F55" i="38"/>
  <c r="J103" i="38"/>
  <c r="V61" i="38"/>
  <c r="AD9" i="38"/>
  <c r="V43" i="38"/>
  <c r="R41" i="38"/>
  <c r="AD25" i="38"/>
  <c r="N24" i="38"/>
  <c r="AQ24" i="38"/>
  <c r="Z100" i="38"/>
  <c r="R44" i="38"/>
  <c r="F58" i="38"/>
  <c r="AD71" i="38"/>
  <c r="V103" i="38"/>
  <c r="AD88" i="38"/>
  <c r="J79" i="38"/>
  <c r="J25" i="38"/>
  <c r="AP21" i="38"/>
  <c r="AL36" i="38"/>
  <c r="AP29" i="38"/>
  <c r="J57" i="38"/>
  <c r="N45" i="38"/>
  <c r="V85" i="38"/>
  <c r="AQ70" i="38"/>
  <c r="AD43" i="38"/>
  <c r="Z65" i="38"/>
  <c r="R21" i="38"/>
  <c r="AD64" i="38"/>
  <c r="F62" i="38"/>
  <c r="AP102" i="38"/>
  <c r="AD104" i="38"/>
  <c r="V52" i="38"/>
  <c r="R93" i="38"/>
  <c r="J30" i="38"/>
  <c r="AL20" i="38"/>
  <c r="V104" i="38"/>
  <c r="R63" i="38"/>
  <c r="AL85" i="38"/>
  <c r="R35" i="38"/>
  <c r="V10" i="38"/>
  <c r="F39" i="38"/>
  <c r="F73" i="38"/>
  <c r="R25" i="38"/>
  <c r="V42" i="38"/>
  <c r="N26" i="38"/>
  <c r="Z98" i="38"/>
  <c r="AP79" i="38"/>
  <c r="AD13" i="38"/>
  <c r="AK5" i="33"/>
  <c r="U5" i="33"/>
  <c r="AG5" i="33"/>
  <c r="Q5" i="33"/>
  <c r="I5" i="33"/>
  <c r="Y5" i="33"/>
  <c r="M5" i="33"/>
  <c r="AC5" i="33"/>
  <c r="Y102" i="33"/>
  <c r="Y98" i="33"/>
  <c r="Y94" i="33"/>
  <c r="Y83" i="33"/>
  <c r="Y82" i="33"/>
  <c r="Y75" i="33"/>
  <c r="Y71" i="33"/>
  <c r="Y66" i="33"/>
  <c r="Y63" i="33"/>
  <c r="Y62" i="33"/>
  <c r="Y50" i="33"/>
  <c r="Y46" i="33"/>
  <c r="Y43" i="33"/>
  <c r="Y42" i="33"/>
  <c r="Y39" i="33"/>
  <c r="Y38" i="33"/>
  <c r="Y34" i="33"/>
  <c r="Y31" i="33"/>
  <c r="Y23" i="33"/>
  <c r="Y19" i="33"/>
  <c r="Y15" i="33"/>
  <c r="Y11" i="33"/>
  <c r="Y7" i="33"/>
  <c r="M103" i="33"/>
  <c r="M102" i="33"/>
  <c r="M98" i="33"/>
  <c r="M95" i="33"/>
  <c r="M86" i="33"/>
  <c r="M83" i="33"/>
  <c r="M79" i="33"/>
  <c r="M75" i="33"/>
  <c r="M70" i="33"/>
  <c r="M63" i="33"/>
  <c r="M59" i="33"/>
  <c r="M55" i="33"/>
  <c r="M50" i="33"/>
  <c r="M47" i="33"/>
  <c r="M42" i="33"/>
  <c r="M39" i="33"/>
  <c r="M35" i="33"/>
  <c r="M34" i="33"/>
  <c r="M30" i="33"/>
  <c r="M26" i="33"/>
  <c r="M22" i="33"/>
  <c r="M18" i="33"/>
  <c r="M14" i="33"/>
  <c r="M10" i="33"/>
  <c r="Y104" i="33"/>
  <c r="M104" i="33"/>
  <c r="Y101" i="33"/>
  <c r="M100" i="33"/>
  <c r="Y99" i="33"/>
  <c r="M97" i="33"/>
  <c r="Y96" i="33"/>
  <c r="M96" i="33"/>
  <c r="Y93" i="33"/>
  <c r="M93" i="33"/>
  <c r="M92" i="33"/>
  <c r="Y89" i="33"/>
  <c r="M88" i="33"/>
  <c r="Y87" i="33"/>
  <c r="Y85" i="33"/>
  <c r="M85" i="33"/>
  <c r="M81" i="33"/>
  <c r="Y80" i="33"/>
  <c r="Y77" i="33"/>
  <c r="M77" i="33"/>
  <c r="Y76" i="33"/>
  <c r="Y73" i="33"/>
  <c r="M69" i="33"/>
  <c r="Y67" i="33"/>
  <c r="Y65" i="33"/>
  <c r="M65" i="33"/>
  <c r="Y61" i="33"/>
  <c r="M61" i="33"/>
  <c r="M60" i="33"/>
  <c r="Y57" i="33"/>
  <c r="M57" i="33"/>
  <c r="M56" i="33"/>
  <c r="Y52" i="33"/>
  <c r="Y51" i="33"/>
  <c r="Y49" i="33"/>
  <c r="M49" i="33"/>
  <c r="M48" i="33"/>
  <c r="Y47" i="33"/>
  <c r="Y44" i="33"/>
  <c r="M44" i="33"/>
  <c r="Y40" i="33"/>
  <c r="M40" i="33"/>
  <c r="Y37" i="33"/>
  <c r="M37" i="33"/>
  <c r="M36" i="33"/>
  <c r="Y35" i="33"/>
  <c r="Y33" i="33"/>
  <c r="M32" i="33"/>
  <c r="Y29" i="33"/>
  <c r="M28" i="33"/>
  <c r="Y27" i="33"/>
  <c r="Y25" i="33"/>
  <c r="M24" i="33"/>
  <c r="Y21" i="33"/>
  <c r="M20" i="33"/>
  <c r="Y17" i="33"/>
  <c r="M16" i="33"/>
  <c r="Y13" i="33"/>
  <c r="M12" i="33"/>
  <c r="Y9" i="33"/>
  <c r="M8" i="33"/>
  <c r="AR99" i="38" l="1"/>
  <c r="AR19" i="38"/>
  <c r="AR31" i="38"/>
  <c r="AR49" i="38"/>
  <c r="AR20" i="38"/>
  <c r="AR95" i="38"/>
  <c r="AR8" i="38"/>
  <c r="AR78" i="38"/>
  <c r="AR55" i="38"/>
  <c r="AR43" i="38"/>
  <c r="AR81" i="38"/>
  <c r="AR61" i="38"/>
  <c r="AR93" i="38"/>
  <c r="AR7" i="38"/>
  <c r="AR50" i="38"/>
  <c r="AR101" i="38"/>
  <c r="AR58" i="38"/>
  <c r="AR72" i="38"/>
  <c r="AR73" i="38"/>
  <c r="AR56" i="38"/>
  <c r="AR64" i="38"/>
  <c r="AR5" i="38"/>
  <c r="AR48" i="38"/>
  <c r="AR42" i="38"/>
  <c r="AR41" i="38"/>
  <c r="AR27" i="38"/>
  <c r="AR92" i="38"/>
  <c r="AR11" i="38"/>
  <c r="AR57" i="38"/>
  <c r="AR44" i="38"/>
  <c r="AR100" i="38"/>
  <c r="AR51" i="38"/>
  <c r="AR88" i="38"/>
  <c r="AR39" i="38"/>
  <c r="AR13" i="38"/>
  <c r="AR89" i="38"/>
  <c r="AR46" i="38"/>
  <c r="AR90" i="38"/>
  <c r="AR76" i="38"/>
  <c r="AR86" i="38"/>
  <c r="AR85" i="38"/>
  <c r="AR83" i="38"/>
  <c r="AR22" i="38"/>
  <c r="AR68" i="38"/>
  <c r="AR74" i="38"/>
  <c r="AR24" i="38"/>
  <c r="AR66" i="38"/>
  <c r="AR65" i="38"/>
  <c r="AR17" i="38"/>
  <c r="AR29" i="38"/>
  <c r="AR71" i="38"/>
  <c r="AR98" i="38"/>
  <c r="AR14" i="38"/>
  <c r="AR35" i="38"/>
  <c r="AR23" i="38"/>
  <c r="AR28" i="38"/>
  <c r="AR77" i="38"/>
  <c r="AR104" i="38"/>
  <c r="AR63" i="38"/>
  <c r="AR15" i="38"/>
  <c r="AR36" i="38"/>
  <c r="AR30" i="38"/>
  <c r="AR82" i="38"/>
  <c r="AR21" i="38"/>
  <c r="AR25" i="38"/>
  <c r="AR40" i="38"/>
  <c r="AR9" i="38"/>
  <c r="AR69" i="38"/>
  <c r="AR53" i="38"/>
  <c r="AR79" i="38"/>
  <c r="AR91" i="38"/>
  <c r="AR12" i="38"/>
  <c r="AR37" i="38"/>
  <c r="AR103" i="38"/>
  <c r="AR47" i="38"/>
  <c r="AR87" i="38"/>
  <c r="AR62" i="38"/>
  <c r="AR67" i="38"/>
  <c r="AR18" i="38"/>
  <c r="AR94" i="38"/>
  <c r="AR26" i="38"/>
  <c r="AR45" i="38"/>
  <c r="AR96" i="38"/>
  <c r="AR84" i="38"/>
  <c r="AR54" i="38"/>
  <c r="AR33" i="38"/>
  <c r="AR52" i="38"/>
  <c r="AR75" i="38"/>
  <c r="AR97" i="38"/>
  <c r="AR10" i="38"/>
  <c r="AR32" i="38"/>
  <c r="AR80" i="38"/>
  <c r="AR34" i="38"/>
  <c r="AR38" i="38"/>
  <c r="AR16" i="38"/>
  <c r="AR70" i="38"/>
  <c r="AR102" i="38"/>
  <c r="AR60" i="38"/>
  <c r="AR6" i="38"/>
  <c r="AR59" i="38"/>
  <c r="U63" i="33"/>
  <c r="AO69" i="33"/>
  <c r="AO77" i="33"/>
  <c r="AO81" i="33"/>
  <c r="AO85" i="33"/>
  <c r="AO97" i="33"/>
  <c r="AC24" i="33"/>
  <c r="U8" i="33"/>
  <c r="U12" i="33"/>
  <c r="U16" i="33"/>
  <c r="U20" i="33"/>
  <c r="U24" i="33"/>
  <c r="U28" i="33"/>
  <c r="U32" i="33"/>
  <c r="U36" i="33"/>
  <c r="U48" i="33"/>
  <c r="U56" i="33"/>
  <c r="U60" i="33"/>
  <c r="U72" i="33"/>
  <c r="U84" i="33"/>
  <c r="U92" i="33"/>
  <c r="U96" i="33"/>
  <c r="U100" i="33"/>
  <c r="U104" i="33"/>
  <c r="AK7" i="33"/>
  <c r="AK11" i="33"/>
  <c r="AK15" i="33"/>
  <c r="AK19" i="33"/>
  <c r="AK23" i="33"/>
  <c r="AK27" i="33"/>
  <c r="AK31" i="33"/>
  <c r="AK39" i="33"/>
  <c r="AK43" i="33"/>
  <c r="AK51" i="33"/>
  <c r="AK67" i="33"/>
  <c r="AK71" i="33"/>
  <c r="AK75" i="33"/>
  <c r="AK83" i="33"/>
  <c r="AK87" i="33"/>
  <c r="AK91" i="33"/>
  <c r="AK99" i="33"/>
  <c r="AO37" i="33"/>
  <c r="AO41" i="33"/>
  <c r="AO45" i="33"/>
  <c r="AO49" i="33"/>
  <c r="AO84" i="33"/>
  <c r="AO92" i="33"/>
  <c r="I87" i="33"/>
  <c r="I99" i="33"/>
  <c r="Q7" i="33"/>
  <c r="Q15" i="33"/>
  <c r="Q27" i="33"/>
  <c r="Q39" i="33"/>
  <c r="Q63" i="33"/>
  <c r="Q83" i="33"/>
  <c r="Q91" i="33"/>
  <c r="AC45" i="33"/>
  <c r="AC61" i="33"/>
  <c r="AG7" i="33"/>
  <c r="AG15" i="33"/>
  <c r="AG23" i="33"/>
  <c r="AG31" i="33"/>
  <c r="AG39" i="33"/>
  <c r="AG47" i="33"/>
  <c r="AG59" i="33"/>
  <c r="AG75" i="33"/>
  <c r="AG83" i="33"/>
  <c r="AG91" i="33"/>
  <c r="I91" i="33"/>
  <c r="Q11" i="33"/>
  <c r="Q19" i="33"/>
  <c r="Q31" i="33"/>
  <c r="Q51" i="33"/>
  <c r="Q59" i="33"/>
  <c r="Q71" i="33"/>
  <c r="Q87" i="33"/>
  <c r="Q99" i="33"/>
  <c r="AC41" i="33"/>
  <c r="AC65" i="33"/>
  <c r="AC85" i="33"/>
  <c r="AC97" i="33"/>
  <c r="AC101" i="33"/>
  <c r="AG11" i="33"/>
  <c r="AG19" i="33"/>
  <c r="AG27" i="33"/>
  <c r="AG43" i="33"/>
  <c r="AG51" i="33"/>
  <c r="AG55" i="33"/>
  <c r="AG71" i="33"/>
  <c r="AG87" i="33"/>
  <c r="AG99" i="33"/>
  <c r="AK52" i="33"/>
  <c r="AC16" i="33"/>
  <c r="AC20" i="33"/>
  <c r="AC32" i="33"/>
  <c r="AC40" i="33"/>
  <c r="AC44" i="33"/>
  <c r="AC72" i="33"/>
  <c r="AO8" i="33"/>
  <c r="AO12" i="33"/>
  <c r="AO16" i="33"/>
  <c r="AO20" i="33"/>
  <c r="AO24" i="33"/>
  <c r="AO28" i="33"/>
  <c r="AO32" i="33"/>
  <c r="AO40" i="33"/>
  <c r="AO44" i="33"/>
  <c r="AO52" i="33"/>
  <c r="AO56" i="33"/>
  <c r="AO60" i="33"/>
  <c r="AO72" i="33"/>
  <c r="AO96" i="33"/>
  <c r="AO100" i="33"/>
  <c r="AO104" i="33"/>
  <c r="I43" i="33"/>
  <c r="I47" i="33"/>
  <c r="I51" i="33"/>
  <c r="I55" i="33"/>
  <c r="I59" i="33"/>
  <c r="I63" i="33"/>
  <c r="I71" i="33"/>
  <c r="I75" i="33"/>
  <c r="I83" i="33"/>
  <c r="I40" i="33"/>
  <c r="I23" i="33"/>
  <c r="I27" i="33"/>
  <c r="Q36" i="33"/>
  <c r="Q44" i="33"/>
  <c r="Q48" i="33"/>
  <c r="Q80" i="33"/>
  <c r="Q92" i="33"/>
  <c r="Q96" i="33"/>
  <c r="AG48" i="33"/>
  <c r="AG92" i="33"/>
  <c r="AG96" i="33"/>
  <c r="AG100" i="33"/>
  <c r="AG104" i="33"/>
  <c r="AK36" i="33"/>
  <c r="AK40" i="33"/>
  <c r="AK44" i="33"/>
  <c r="AK76" i="33"/>
  <c r="AK80" i="33"/>
  <c r="AK92" i="33"/>
  <c r="AK96" i="33"/>
  <c r="AK100" i="33"/>
  <c r="AK104" i="33"/>
  <c r="I49" i="33"/>
  <c r="I53" i="33"/>
  <c r="I57" i="33"/>
  <c r="I61" i="33"/>
  <c r="I65" i="33"/>
  <c r="I73" i="33"/>
  <c r="I77" i="33"/>
  <c r="I85" i="33"/>
  <c r="I89" i="33"/>
  <c r="I93" i="33"/>
  <c r="I97" i="33"/>
  <c r="I101" i="33"/>
  <c r="Q9" i="33"/>
  <c r="Q13" i="33"/>
  <c r="Q17" i="33"/>
  <c r="Q21" i="33"/>
  <c r="Q25" i="33"/>
  <c r="Q29" i="33"/>
  <c r="Q33" i="33"/>
  <c r="Q37" i="33"/>
  <c r="Q41" i="33"/>
  <c r="Q45" i="33"/>
  <c r="Q49" i="33"/>
  <c r="Q53" i="33"/>
  <c r="Q57" i="33"/>
  <c r="Q69" i="33"/>
  <c r="Q73" i="33"/>
  <c r="Q77" i="33"/>
  <c r="Q81" i="33"/>
  <c r="Q85" i="33"/>
  <c r="Q89" i="33"/>
  <c r="Q93" i="33"/>
  <c r="Q97" i="33"/>
  <c r="Q101" i="33"/>
  <c r="AC35" i="33"/>
  <c r="AC43" i="33"/>
  <c r="AC47" i="33"/>
  <c r="AC59" i="33"/>
  <c r="AC71" i="33"/>
  <c r="AC95" i="33"/>
  <c r="AC103" i="33"/>
  <c r="AG9" i="33"/>
  <c r="AG13" i="33"/>
  <c r="AG17" i="33"/>
  <c r="AG21" i="33"/>
  <c r="AG25" i="33"/>
  <c r="AG29" i="33"/>
  <c r="AG33" i="33"/>
  <c r="AG41" i="33"/>
  <c r="AG49" i="33"/>
  <c r="AG53" i="33"/>
  <c r="AG57" i="33"/>
  <c r="AG61" i="33"/>
  <c r="AG65" i="33"/>
  <c r="AG69" i="33"/>
  <c r="AG73" i="33"/>
  <c r="AG77" i="33"/>
  <c r="AG81" i="33"/>
  <c r="AG85" i="33"/>
  <c r="AG89" i="33"/>
  <c r="AG93" i="33"/>
  <c r="AG101" i="33"/>
  <c r="U10" i="33"/>
  <c r="U14" i="33"/>
  <c r="U18" i="33"/>
  <c r="U22" i="33"/>
  <c r="U26" i="33"/>
  <c r="U30" i="33"/>
  <c r="U34" i="33"/>
  <c r="U38" i="33"/>
  <c r="U42" i="33"/>
  <c r="U70" i="33"/>
  <c r="U86" i="33"/>
  <c r="U90" i="33"/>
  <c r="U94" i="33"/>
  <c r="U98" i="33"/>
  <c r="AK9" i="33"/>
  <c r="AK13" i="33"/>
  <c r="AK17" i="33"/>
  <c r="AK21" i="33"/>
  <c r="AK25" i="33"/>
  <c r="AK29" i="33"/>
  <c r="AK33" i="33"/>
  <c r="AK37" i="33"/>
  <c r="AK41" i="33"/>
  <c r="AK45" i="33"/>
  <c r="AK49" i="33"/>
  <c r="AK57" i="33"/>
  <c r="AK61" i="33"/>
  <c r="AK65" i="33"/>
  <c r="AK73" i="33"/>
  <c r="AK77" i="33"/>
  <c r="AK85" i="33"/>
  <c r="AK89" i="33"/>
  <c r="AK101" i="33"/>
  <c r="AO35" i="33"/>
  <c r="AO43" i="33"/>
  <c r="AO47" i="33"/>
  <c r="AO55" i="33"/>
  <c r="AO59" i="33"/>
  <c r="AO75" i="33"/>
  <c r="AO79" i="33"/>
  <c r="AO91" i="33"/>
  <c r="AO95" i="33"/>
  <c r="AO103" i="33"/>
  <c r="AG36" i="33"/>
  <c r="AG80" i="33"/>
  <c r="U37" i="33"/>
  <c r="U41" i="33"/>
  <c r="U45" i="33"/>
  <c r="U49" i="33"/>
  <c r="U57" i="33"/>
  <c r="U65" i="33"/>
  <c r="U77" i="33"/>
  <c r="U81" i="33"/>
  <c r="U97" i="33"/>
  <c r="AO10" i="33"/>
  <c r="AO14" i="33"/>
  <c r="AO18" i="33"/>
  <c r="AO22" i="33"/>
  <c r="AO26" i="33"/>
  <c r="AO30" i="33"/>
  <c r="AO34" i="33"/>
  <c r="AO38" i="33"/>
  <c r="AO42" i="33"/>
  <c r="AO46" i="33"/>
  <c r="AO50" i="33"/>
  <c r="AO86" i="33"/>
  <c r="AO90" i="33"/>
  <c r="AO98" i="33"/>
  <c r="AO102" i="33"/>
  <c r="I42" i="33"/>
  <c r="I46" i="33"/>
  <c r="I50" i="33"/>
  <c r="I62" i="33"/>
  <c r="I66" i="33"/>
  <c r="I82" i="33"/>
  <c r="I94" i="33"/>
  <c r="I98" i="33"/>
  <c r="I102" i="33"/>
  <c r="E104" i="33"/>
  <c r="Q42" i="33"/>
  <c r="Q46" i="33"/>
  <c r="Q62" i="33"/>
  <c r="Q66" i="33"/>
  <c r="Q78" i="33"/>
  <c r="Q98" i="33"/>
  <c r="Q102" i="33"/>
  <c r="AC96" i="33"/>
  <c r="AC100" i="33"/>
  <c r="AG38" i="33"/>
  <c r="AG42" i="33"/>
  <c r="AG46" i="33"/>
  <c r="AG50" i="33"/>
  <c r="AG62" i="33"/>
  <c r="AG66" i="33"/>
  <c r="AG82" i="33"/>
  <c r="AG98" i="33"/>
  <c r="AG102" i="33"/>
  <c r="U39" i="33"/>
  <c r="U43" i="33"/>
  <c r="U55" i="33"/>
  <c r="U59" i="33"/>
  <c r="U71" i="33"/>
  <c r="U75" i="33"/>
  <c r="U79" i="33"/>
  <c r="U83" i="33"/>
  <c r="U91" i="33"/>
  <c r="U95" i="33"/>
  <c r="U103" i="33"/>
  <c r="AK34" i="33"/>
  <c r="AK42" i="33"/>
  <c r="AK62" i="33"/>
  <c r="AK66" i="33"/>
  <c r="AK78" i="33"/>
  <c r="AK94" i="33"/>
  <c r="AK98" i="33"/>
  <c r="AK102" i="33"/>
  <c r="I44" i="33"/>
  <c r="I52" i="33"/>
  <c r="I80" i="33"/>
  <c r="I92" i="33"/>
  <c r="I96" i="33"/>
  <c r="I100" i="33"/>
  <c r="I104" i="33"/>
  <c r="Q40" i="33"/>
  <c r="Q52" i="33"/>
  <c r="Q100" i="33"/>
  <c r="Q104" i="33"/>
  <c r="AC10" i="33"/>
  <c r="AC18" i="33"/>
  <c r="AC22" i="33"/>
  <c r="AC26" i="33"/>
  <c r="AC34" i="33"/>
  <c r="AC38" i="33"/>
  <c r="AC50" i="33"/>
  <c r="AC70" i="33"/>
  <c r="AC102" i="33"/>
  <c r="AO70" i="33"/>
  <c r="Q23" i="33"/>
  <c r="AG35" i="33"/>
  <c r="I25" i="33"/>
  <c r="I17" i="33"/>
  <c r="I15" i="33"/>
  <c r="I35" i="33"/>
  <c r="I39" i="33"/>
  <c r="I7" i="33"/>
  <c r="I11" i="33"/>
  <c r="I19" i="33"/>
  <c r="I31" i="33"/>
  <c r="AC6" i="33"/>
  <c r="M6" i="33"/>
  <c r="AO6" i="33"/>
  <c r="U6" i="33"/>
  <c r="I38" i="33"/>
  <c r="I29" i="33"/>
  <c r="I9" i="33"/>
  <c r="I21" i="33"/>
  <c r="I33" i="33"/>
  <c r="I13" i="33"/>
  <c r="I37" i="33"/>
  <c r="AC37" i="33"/>
  <c r="AO71" i="33"/>
  <c r="M73" i="33"/>
  <c r="U73" i="33"/>
  <c r="AO73" i="33"/>
  <c r="I6" i="33"/>
  <c r="Q6" i="33"/>
  <c r="AG6" i="33"/>
  <c r="Y6" i="33"/>
  <c r="AK6" i="33"/>
  <c r="I8" i="33"/>
  <c r="Q8" i="33"/>
  <c r="AG8" i="33"/>
  <c r="Y8" i="33"/>
  <c r="AK8" i="33"/>
  <c r="I10" i="33"/>
  <c r="Q10" i="33"/>
  <c r="AG10" i="33"/>
  <c r="Y10" i="33"/>
  <c r="AK10" i="33"/>
  <c r="I12" i="33"/>
  <c r="Q12" i="33"/>
  <c r="AG12" i="33"/>
  <c r="Y12" i="33"/>
  <c r="AK12" i="33"/>
  <c r="I14" i="33"/>
  <c r="Q14" i="33"/>
  <c r="AG14" i="33"/>
  <c r="Y14" i="33"/>
  <c r="AK14" i="33"/>
  <c r="I16" i="33"/>
  <c r="Q16" i="33"/>
  <c r="AG16" i="33"/>
  <c r="Y16" i="33"/>
  <c r="AK16" i="33"/>
  <c r="I18" i="33"/>
  <c r="Q18" i="33"/>
  <c r="AG18" i="33"/>
  <c r="Y18" i="33"/>
  <c r="AK18" i="33"/>
  <c r="I20" i="33"/>
  <c r="Q20" i="33"/>
  <c r="AG20" i="33"/>
  <c r="Y20" i="33"/>
  <c r="AK20" i="33"/>
  <c r="I22" i="33"/>
  <c r="Q22" i="33"/>
  <c r="AG22" i="33"/>
  <c r="Y22" i="33"/>
  <c r="AK22" i="33"/>
  <c r="I24" i="33"/>
  <c r="Q24" i="33"/>
  <c r="AG24" i="33"/>
  <c r="Y24" i="33"/>
  <c r="AK24" i="33"/>
  <c r="I26" i="33"/>
  <c r="Q26" i="33"/>
  <c r="AG26" i="33"/>
  <c r="Y26" i="33"/>
  <c r="AK26" i="33"/>
  <c r="I28" i="33"/>
  <c r="Q28" i="33"/>
  <c r="AG28" i="33"/>
  <c r="Y28" i="33"/>
  <c r="AK28" i="33"/>
  <c r="I30" i="33"/>
  <c r="Q30" i="33"/>
  <c r="AG30" i="33"/>
  <c r="Y30" i="33"/>
  <c r="AK30" i="33"/>
  <c r="I32" i="33"/>
  <c r="Q32" i="33"/>
  <c r="AG32" i="33"/>
  <c r="Y32" i="33"/>
  <c r="AK32" i="33"/>
  <c r="I34" i="33"/>
  <c r="Q34" i="33"/>
  <c r="AG34" i="33"/>
  <c r="AG37" i="33"/>
  <c r="M38" i="33"/>
  <c r="AK38" i="33"/>
  <c r="M41" i="33"/>
  <c r="Y41" i="33"/>
  <c r="M43" i="33"/>
  <c r="AK46" i="33"/>
  <c r="AC49" i="33"/>
  <c r="AK50" i="33"/>
  <c r="Q55" i="33"/>
  <c r="AC57" i="33"/>
  <c r="AG63" i="33"/>
  <c r="Q65" i="33"/>
  <c r="AC7" i="33"/>
  <c r="M7" i="33"/>
  <c r="U7" i="33"/>
  <c r="AO7" i="33"/>
  <c r="AC9" i="33"/>
  <c r="M9" i="33"/>
  <c r="U9" i="33"/>
  <c r="AO9" i="33"/>
  <c r="AC11" i="33"/>
  <c r="M11" i="33"/>
  <c r="U11" i="33"/>
  <c r="AO11" i="33"/>
  <c r="AC13" i="33"/>
  <c r="M13" i="33"/>
  <c r="U13" i="33"/>
  <c r="AO13" i="33"/>
  <c r="AC15" i="33"/>
  <c r="M15" i="33"/>
  <c r="U15" i="33"/>
  <c r="AO15" i="33"/>
  <c r="AC17" i="33"/>
  <c r="M17" i="33"/>
  <c r="U17" i="33"/>
  <c r="AO17" i="33"/>
  <c r="AC19" i="33"/>
  <c r="M19" i="33"/>
  <c r="U19" i="33"/>
  <c r="AO19" i="33"/>
  <c r="AC21" i="33"/>
  <c r="M21" i="33"/>
  <c r="U21" i="33"/>
  <c r="AO21" i="33"/>
  <c r="AC23" i="33"/>
  <c r="M23" i="33"/>
  <c r="U23" i="33"/>
  <c r="AO23" i="33"/>
  <c r="AC25" i="33"/>
  <c r="M25" i="33"/>
  <c r="U25" i="33"/>
  <c r="AO25" i="33"/>
  <c r="AC27" i="33"/>
  <c r="M27" i="33"/>
  <c r="U27" i="33"/>
  <c r="AO27" i="33"/>
  <c r="AC29" i="33"/>
  <c r="M29" i="33"/>
  <c r="U29" i="33"/>
  <c r="AO29" i="33"/>
  <c r="AC31" i="33"/>
  <c r="M31" i="33"/>
  <c r="U31" i="33"/>
  <c r="AO31" i="33"/>
  <c r="M33" i="33"/>
  <c r="U33" i="33"/>
  <c r="AO33" i="33"/>
  <c r="Q35" i="33"/>
  <c r="U35" i="33"/>
  <c r="AK35" i="33"/>
  <c r="I36" i="33"/>
  <c r="AC36" i="33"/>
  <c r="Y36" i="33"/>
  <c r="AO36" i="33"/>
  <c r="Q38" i="33"/>
  <c r="AC39" i="33"/>
  <c r="AO39" i="33"/>
  <c r="AG40" i="33"/>
  <c r="U40" i="33"/>
  <c r="I41" i="33"/>
  <c r="AC42" i="33"/>
  <c r="Q43" i="33"/>
  <c r="AG45" i="33"/>
  <c r="M46" i="33"/>
  <c r="U46" i="33"/>
  <c r="AK48" i="33"/>
  <c r="AC53" i="33"/>
  <c r="M53" i="33"/>
  <c r="U53" i="33"/>
  <c r="AO53" i="33"/>
  <c r="Q61" i="33"/>
  <c r="AO63" i="33"/>
  <c r="U69" i="33"/>
  <c r="Q75" i="33"/>
  <c r="M45" i="33"/>
  <c r="Y45" i="33"/>
  <c r="U50" i="33"/>
  <c r="AC52" i="33"/>
  <c r="U52" i="33"/>
  <c r="Y53" i="33"/>
  <c r="AK53" i="33"/>
  <c r="Y59" i="33"/>
  <c r="AK59" i="33"/>
  <c r="I60" i="33"/>
  <c r="Q60" i="33"/>
  <c r="AG60" i="33"/>
  <c r="Y60" i="33"/>
  <c r="AK60" i="33"/>
  <c r="AC63" i="33"/>
  <c r="AK63" i="33"/>
  <c r="I67" i="33"/>
  <c r="Q67" i="33"/>
  <c r="AG67" i="33"/>
  <c r="I68" i="33"/>
  <c r="I69" i="33"/>
  <c r="I72" i="33"/>
  <c r="Q72" i="33"/>
  <c r="Y72" i="33"/>
  <c r="I74" i="33"/>
  <c r="Q74" i="33"/>
  <c r="AG74" i="33"/>
  <c r="Y74" i="33"/>
  <c r="AK74" i="33"/>
  <c r="AC77" i="33"/>
  <c r="AC78" i="33"/>
  <c r="M78" i="33"/>
  <c r="AG44" i="33"/>
  <c r="U44" i="33"/>
  <c r="I45" i="33"/>
  <c r="AC46" i="33"/>
  <c r="Q47" i="33"/>
  <c r="U47" i="33"/>
  <c r="AK47" i="33"/>
  <c r="I48" i="33"/>
  <c r="AC48" i="33"/>
  <c r="Y48" i="33"/>
  <c r="AO48" i="33"/>
  <c r="Q50" i="33"/>
  <c r="AC51" i="33"/>
  <c r="M51" i="33"/>
  <c r="U51" i="33"/>
  <c r="AO51" i="33"/>
  <c r="AG52" i="33"/>
  <c r="AC55" i="33"/>
  <c r="Y55" i="33"/>
  <c r="AK55" i="33"/>
  <c r="I56" i="33"/>
  <c r="Q56" i="33"/>
  <c r="AG56" i="33"/>
  <c r="Y56" i="33"/>
  <c r="AK56" i="33"/>
  <c r="AO57" i="33"/>
  <c r="U61" i="33"/>
  <c r="AO61" i="33"/>
  <c r="AC62" i="33"/>
  <c r="M62" i="33"/>
  <c r="U62" i="33"/>
  <c r="AO62" i="33"/>
  <c r="AO65" i="33"/>
  <c r="AC66" i="33"/>
  <c r="M66" i="33"/>
  <c r="U66" i="33"/>
  <c r="AO66" i="33"/>
  <c r="M67" i="33"/>
  <c r="U67" i="33"/>
  <c r="AO67" i="33"/>
  <c r="AC69" i="33"/>
  <c r="AK69" i="33"/>
  <c r="I70" i="33"/>
  <c r="Q70" i="33"/>
  <c r="AG70" i="33"/>
  <c r="Y70" i="33"/>
  <c r="AK70" i="33"/>
  <c r="M71" i="33"/>
  <c r="AC75" i="33"/>
  <c r="AC76" i="33"/>
  <c r="M76" i="33"/>
  <c r="U76" i="33"/>
  <c r="AC81" i="33"/>
  <c r="U85" i="33"/>
  <c r="Y92" i="33"/>
  <c r="U93" i="33"/>
  <c r="Q94" i="33"/>
  <c r="AG94" i="33"/>
  <c r="AO94" i="33"/>
  <c r="Y100" i="33"/>
  <c r="U102" i="33"/>
  <c r="AC104" i="33"/>
  <c r="I79" i="33"/>
  <c r="Q79" i="33"/>
  <c r="AG79" i="33"/>
  <c r="Y79" i="33"/>
  <c r="AK79" i="33"/>
  <c r="I81" i="33"/>
  <c r="Y81" i="33"/>
  <c r="AK81" i="33"/>
  <c r="AC83" i="33"/>
  <c r="AO83" i="33"/>
  <c r="AC87" i="33"/>
  <c r="M87" i="33"/>
  <c r="U87" i="33"/>
  <c r="AO87" i="33"/>
  <c r="AC89" i="33"/>
  <c r="M89" i="33"/>
  <c r="U89" i="33"/>
  <c r="AO89" i="33"/>
  <c r="AC91" i="33"/>
  <c r="M91" i="33"/>
  <c r="AC92" i="33"/>
  <c r="AC94" i="33"/>
  <c r="AG97" i="33"/>
  <c r="Y97" i="33"/>
  <c r="AK97" i="33"/>
  <c r="M101" i="33"/>
  <c r="U101" i="33"/>
  <c r="AO101" i="33"/>
  <c r="AO78" i="33"/>
  <c r="AC82" i="33"/>
  <c r="U82" i="33"/>
  <c r="AO82" i="33"/>
  <c r="I84" i="33"/>
  <c r="Q84" i="33"/>
  <c r="AG84" i="33"/>
  <c r="Y84" i="33"/>
  <c r="AK84" i="33"/>
  <c r="Q86" i="33"/>
  <c r="AK86" i="33"/>
  <c r="I88" i="33"/>
  <c r="Q88" i="33"/>
  <c r="AG88" i="33"/>
  <c r="Y88" i="33"/>
  <c r="AK88" i="33"/>
  <c r="I90" i="33"/>
  <c r="Q90" i="33"/>
  <c r="AG90" i="33"/>
  <c r="Y90" i="33"/>
  <c r="AK90" i="33"/>
  <c r="Y91" i="33"/>
  <c r="AK93" i="33"/>
  <c r="M94" i="33"/>
  <c r="I95" i="33"/>
  <c r="Q95" i="33"/>
  <c r="AG95" i="33"/>
  <c r="Y95" i="33"/>
  <c r="AK95" i="33"/>
  <c r="AC98" i="33"/>
  <c r="AC99" i="33"/>
  <c r="M99" i="33"/>
  <c r="U99" i="33"/>
  <c r="AO99" i="33"/>
  <c r="I103" i="33"/>
  <c r="Q103" i="33"/>
  <c r="AG103" i="33"/>
  <c r="Y103" i="33"/>
  <c r="AK103" i="33"/>
  <c r="AC67" i="33"/>
  <c r="AC33" i="33"/>
  <c r="AC73" i="33"/>
  <c r="AC79" i="33"/>
  <c r="AC8" i="33"/>
  <c r="AC12" i="33"/>
  <c r="AC14" i="33"/>
  <c r="AC28" i="33"/>
  <c r="AC30" i="33"/>
  <c r="AC56" i="33"/>
  <c r="AC60" i="33"/>
  <c r="AC84" i="33"/>
  <c r="AC86" i="33"/>
  <c r="AC90" i="33"/>
  <c r="M52" i="33"/>
  <c r="I54" i="33"/>
  <c r="Q54" i="33"/>
  <c r="AG54" i="33"/>
  <c r="Y54" i="33"/>
  <c r="AK54" i="33"/>
  <c r="AC58" i="33"/>
  <c r="M58" i="33"/>
  <c r="U58" i="33"/>
  <c r="AO58" i="33"/>
  <c r="I64" i="33"/>
  <c r="Q64" i="33"/>
  <c r="AG64" i="33"/>
  <c r="Y64" i="33"/>
  <c r="AK64" i="33"/>
  <c r="AC68" i="33"/>
  <c r="M68" i="33"/>
  <c r="U68" i="33"/>
  <c r="AO68" i="33"/>
  <c r="AC54" i="33"/>
  <c r="M54" i="33"/>
  <c r="U54" i="33"/>
  <c r="AO54" i="33"/>
  <c r="I58" i="33"/>
  <c r="Q58" i="33"/>
  <c r="AG58" i="33"/>
  <c r="Y58" i="33"/>
  <c r="AK58" i="33"/>
  <c r="AC64" i="33"/>
  <c r="M64" i="33"/>
  <c r="U64" i="33"/>
  <c r="AO64" i="33"/>
  <c r="Q68" i="33"/>
  <c r="AG68" i="33"/>
  <c r="Y68" i="33"/>
  <c r="AK68" i="33"/>
  <c r="Y69" i="33"/>
  <c r="M72" i="33"/>
  <c r="AG72" i="33"/>
  <c r="AC74" i="33"/>
  <c r="U74" i="33"/>
  <c r="AO74" i="33"/>
  <c r="Q76" i="33"/>
  <c r="M80" i="33"/>
  <c r="AK72" i="33"/>
  <c r="M74" i="33"/>
  <c r="I76" i="33"/>
  <c r="AG76" i="33"/>
  <c r="AO76" i="33"/>
  <c r="U78" i="33"/>
  <c r="M82" i="33"/>
  <c r="I78" i="33"/>
  <c r="AG78" i="33"/>
  <c r="Y78" i="33"/>
  <c r="AC80" i="33"/>
  <c r="U80" i="33"/>
  <c r="AO80" i="33"/>
  <c r="Q82" i="33"/>
  <c r="AK82" i="33"/>
  <c r="M84" i="33"/>
  <c r="I86" i="33"/>
  <c r="AG86" i="33"/>
  <c r="Y86" i="33"/>
  <c r="AC88" i="33"/>
  <c r="U88" i="33"/>
  <c r="AO88" i="33"/>
  <c r="M90" i="33"/>
  <c r="AC93" i="33"/>
  <c r="AO93" i="33"/>
  <c r="AQ104" i="33" l="1"/>
  <c r="Z5" i="33"/>
  <c r="AL5" i="33"/>
  <c r="J5" i="33"/>
  <c r="AH5" i="33"/>
  <c r="R5" i="33"/>
  <c r="V5" i="33"/>
  <c r="N5" i="33"/>
  <c r="AD5" i="33"/>
  <c r="Z95" i="33"/>
  <c r="AH99" i="33"/>
  <c r="Z101" i="33"/>
  <c r="Z99" i="33"/>
  <c r="J104" i="33"/>
  <c r="AL98" i="33"/>
  <c r="R103" i="33"/>
  <c r="AL103" i="33"/>
  <c r="AD101" i="33"/>
  <c r="N97" i="33"/>
  <c r="J99" i="33"/>
  <c r="J103" i="33"/>
  <c r="V103" i="33"/>
  <c r="AL99" i="33"/>
  <c r="R95" i="33"/>
  <c r="AL101" i="33"/>
  <c r="J96" i="33"/>
  <c r="J95" i="33"/>
  <c r="J101" i="33"/>
  <c r="J91" i="33"/>
  <c r="AD104" i="33"/>
  <c r="V97" i="33"/>
  <c r="AL95" i="33"/>
  <c r="R100" i="33"/>
  <c r="AH101" i="33"/>
  <c r="N101" i="33"/>
  <c r="V101" i="33"/>
  <c r="N90" i="33"/>
  <c r="V104" i="33"/>
  <c r="AL100" i="33"/>
  <c r="R98" i="33"/>
  <c r="Z103" i="33"/>
  <c r="R99" i="33"/>
  <c r="AH103" i="33"/>
  <c r="V102" i="33"/>
  <c r="Z86" i="33"/>
  <c r="R78" i="33"/>
  <c r="Z82" i="33"/>
  <c r="J85" i="33"/>
  <c r="AL88" i="33"/>
  <c r="AD102" i="33"/>
  <c r="AH95" i="33"/>
  <c r="AH86" i="33"/>
  <c r="AH91" i="33"/>
  <c r="V85" i="33"/>
  <c r="J100" i="33"/>
  <c r="R101" i="33"/>
  <c r="V88" i="33"/>
  <c r="AL82" i="33"/>
  <c r="V100" i="33"/>
  <c r="J82" i="33"/>
  <c r="N95" i="33"/>
  <c r="N91" i="33"/>
  <c r="AD97" i="33"/>
  <c r="AD93" i="33"/>
  <c r="AD88" i="33"/>
  <c r="AD80" i="33"/>
  <c r="AL97" i="33"/>
  <c r="R97" i="33"/>
  <c r="R96" i="33"/>
  <c r="Z100" i="33"/>
  <c r="V99" i="33"/>
  <c r="Z98" i="33"/>
  <c r="V94" i="33"/>
  <c r="V93" i="33"/>
  <c r="J89" i="33"/>
  <c r="AL85" i="33"/>
  <c r="AH76" i="33"/>
  <c r="AH87" i="33"/>
  <c r="AH96" i="33"/>
  <c r="AD84" i="33"/>
  <c r="R83" i="33"/>
  <c r="N98" i="33"/>
  <c r="AH93" i="33"/>
  <c r="J90" i="33"/>
  <c r="AH82" i="33"/>
  <c r="N80" i="33"/>
  <c r="V74" i="33"/>
  <c r="V76" i="33"/>
  <c r="V81" i="33"/>
  <c r="V79" i="33"/>
  <c r="V75" i="33"/>
  <c r="AH84" i="33"/>
  <c r="Z60" i="33"/>
  <c r="J60" i="33"/>
  <c r="V7" i="33"/>
  <c r="N84" i="33"/>
  <c r="R82" i="33"/>
  <c r="R87" i="33"/>
  <c r="R75" i="33"/>
  <c r="Z78" i="33"/>
  <c r="Z72" i="33"/>
  <c r="Z75" i="33"/>
  <c r="Z80" i="33"/>
  <c r="Z104" i="33"/>
  <c r="Z102" i="33"/>
  <c r="V98" i="33"/>
  <c r="Z97" i="33"/>
  <c r="J97" i="33"/>
  <c r="AL94" i="33"/>
  <c r="AH100" i="33"/>
  <c r="N99" i="33"/>
  <c r="AH98" i="33"/>
  <c r="V96" i="33"/>
  <c r="AD94" i="33"/>
  <c r="N93" i="33"/>
  <c r="AH94" i="33"/>
  <c r="N82" i="33"/>
  <c r="J76" i="33"/>
  <c r="J81" i="33"/>
  <c r="J75" i="33"/>
  <c r="J71" i="33"/>
  <c r="J87" i="33"/>
  <c r="J83" i="33"/>
  <c r="AL72" i="33"/>
  <c r="AL87" i="33"/>
  <c r="AL78" i="33"/>
  <c r="AL75" i="33"/>
  <c r="AD95" i="33"/>
  <c r="AH90" i="33"/>
  <c r="J84" i="33"/>
  <c r="N81" i="33"/>
  <c r="N100" i="33"/>
  <c r="R93" i="33"/>
  <c r="AD81" i="33"/>
  <c r="Z83" i="33"/>
  <c r="Z81" i="33"/>
  <c r="AD79" i="33"/>
  <c r="N66" i="33"/>
  <c r="AH28" i="33"/>
  <c r="N10" i="33"/>
  <c r="AH78" i="33"/>
  <c r="AH104" i="33"/>
  <c r="N103" i="33"/>
  <c r="AH102" i="33"/>
  <c r="AD98" i="33"/>
  <c r="AL96" i="33"/>
  <c r="N102" i="33"/>
  <c r="AD99" i="33"/>
  <c r="J98" i="33"/>
  <c r="AD96" i="33"/>
  <c r="J93" i="33"/>
  <c r="AL93" i="33"/>
  <c r="Z90" i="33"/>
  <c r="N88" i="33"/>
  <c r="R85" i="33"/>
  <c r="V78" i="33"/>
  <c r="Z91" i="33"/>
  <c r="AL89" i="33"/>
  <c r="AL86" i="33"/>
  <c r="AD85" i="33"/>
  <c r="AL83" i="33"/>
  <c r="J94" i="33"/>
  <c r="Z89" i="33"/>
  <c r="Z85" i="33"/>
  <c r="Z84" i="33"/>
  <c r="R88" i="33"/>
  <c r="AH60" i="33"/>
  <c r="AD11" i="33"/>
  <c r="R28" i="33"/>
  <c r="N96" i="33"/>
  <c r="J86" i="33"/>
  <c r="V80" i="33"/>
  <c r="J78" i="33"/>
  <c r="AD103" i="33"/>
  <c r="J102" i="33"/>
  <c r="AD100" i="33"/>
  <c r="AH97" i="33"/>
  <c r="AL91" i="33"/>
  <c r="N104" i="33"/>
  <c r="Z93" i="33"/>
  <c r="V89" i="33"/>
  <c r="V86" i="33"/>
  <c r="V84" i="33"/>
  <c r="AL81" i="33"/>
  <c r="N74" i="33"/>
  <c r="N83" i="33"/>
  <c r="N79" i="33"/>
  <c r="Z96" i="33"/>
  <c r="V95" i="33"/>
  <c r="Z94" i="33"/>
  <c r="R91" i="33"/>
  <c r="AD89" i="33"/>
  <c r="AD86" i="33"/>
  <c r="V90" i="33"/>
  <c r="AH85" i="33"/>
  <c r="Z87" i="33"/>
  <c r="R76" i="33"/>
  <c r="R86" i="33"/>
  <c r="R80" i="33"/>
  <c r="AD90" i="33"/>
  <c r="N72" i="33"/>
  <c r="AH68" i="33"/>
  <c r="V64" i="33"/>
  <c r="AL58" i="33"/>
  <c r="R58" i="33"/>
  <c r="V83" i="33"/>
  <c r="V73" i="33"/>
  <c r="AD72" i="33"/>
  <c r="R71" i="33"/>
  <c r="R69" i="33"/>
  <c r="AH66" i="33"/>
  <c r="AL62" i="33"/>
  <c r="R62" i="33"/>
  <c r="AD73" i="33"/>
  <c r="AH64" i="33"/>
  <c r="N58" i="33"/>
  <c r="Z54" i="33"/>
  <c r="Z9" i="33"/>
  <c r="Z19" i="33"/>
  <c r="Z10" i="33"/>
  <c r="Z25" i="33"/>
  <c r="Z33" i="33"/>
  <c r="Z7" i="33"/>
  <c r="Z16" i="33"/>
  <c r="Z15" i="33"/>
  <c r="Z31" i="33"/>
  <c r="Z41" i="33"/>
  <c r="Z88" i="33"/>
  <c r="Z11" i="33"/>
  <c r="Z17" i="33"/>
  <c r="Z13" i="33"/>
  <c r="Z18" i="33"/>
  <c r="Z29" i="33"/>
  <c r="Z45" i="33"/>
  <c r="Z23" i="33"/>
  <c r="Z21" i="33"/>
  <c r="Z27" i="33"/>
  <c r="Z37" i="33"/>
  <c r="Z49" i="33"/>
  <c r="Z24" i="33"/>
  <c r="J54" i="33"/>
  <c r="J23" i="33"/>
  <c r="J10" i="33"/>
  <c r="J31" i="33"/>
  <c r="J37" i="33"/>
  <c r="J49" i="33"/>
  <c r="J25" i="33"/>
  <c r="J79" i="33"/>
  <c r="J69" i="33"/>
  <c r="J55" i="33"/>
  <c r="J13" i="33"/>
  <c r="J92" i="33"/>
  <c r="J77" i="33"/>
  <c r="J63" i="33"/>
  <c r="J51" i="33"/>
  <c r="J21" i="33"/>
  <c r="J18" i="33"/>
  <c r="J29" i="33"/>
  <c r="J41" i="33"/>
  <c r="J24" i="33"/>
  <c r="J88" i="33"/>
  <c r="J70" i="33"/>
  <c r="J61" i="33"/>
  <c r="J57" i="33"/>
  <c r="J7" i="33"/>
  <c r="J15" i="33"/>
  <c r="J27" i="33"/>
  <c r="J33" i="33"/>
  <c r="J45" i="33"/>
  <c r="J80" i="33"/>
  <c r="J59" i="33"/>
  <c r="J65" i="33"/>
  <c r="AH67" i="33"/>
  <c r="V66" i="33"/>
  <c r="N62" i="33"/>
  <c r="AD60" i="33"/>
  <c r="Z52" i="33"/>
  <c r="AH46" i="33"/>
  <c r="N39" i="33"/>
  <c r="AL36" i="33"/>
  <c r="AL57" i="33"/>
  <c r="V53" i="33"/>
  <c r="R102" i="33"/>
  <c r="V49" i="33"/>
  <c r="AD41" i="33"/>
  <c r="N35" i="33"/>
  <c r="R72" i="33"/>
  <c r="AH71" i="33"/>
  <c r="J68" i="33"/>
  <c r="AL61" i="33"/>
  <c r="V52" i="33"/>
  <c r="AL49" i="33"/>
  <c r="N48" i="33"/>
  <c r="J47" i="33"/>
  <c r="AL45" i="33"/>
  <c r="N44" i="33"/>
  <c r="J43" i="33"/>
  <c r="AL41" i="33"/>
  <c r="N40" i="33"/>
  <c r="J39" i="33"/>
  <c r="AL37" i="33"/>
  <c r="N36" i="33"/>
  <c r="J35" i="33"/>
  <c r="AH53" i="33"/>
  <c r="J46" i="33"/>
  <c r="AH42" i="33"/>
  <c r="AD37" i="33"/>
  <c r="R51" i="33"/>
  <c r="J48" i="33"/>
  <c r="Z44" i="33"/>
  <c r="AL43" i="33"/>
  <c r="AH41" i="33"/>
  <c r="AD40" i="33"/>
  <c r="V39" i="33"/>
  <c r="R35" i="33"/>
  <c r="V33" i="33"/>
  <c r="AD31" i="33"/>
  <c r="V29" i="33"/>
  <c r="AD27" i="33"/>
  <c r="V25" i="33"/>
  <c r="Z22" i="33"/>
  <c r="J22" i="33"/>
  <c r="V10" i="33"/>
  <c r="AH6" i="33"/>
  <c r="V51" i="33"/>
  <c r="V65" i="33"/>
  <c r="V82" i="33"/>
  <c r="AD51" i="33"/>
  <c r="AD65" i="33"/>
  <c r="AD59" i="33"/>
  <c r="AD82" i="33"/>
  <c r="AL38" i="33"/>
  <c r="AD32" i="33"/>
  <c r="N28" i="33"/>
  <c r="R25" i="33"/>
  <c r="N12" i="33"/>
  <c r="R9" i="33"/>
  <c r="R57" i="33"/>
  <c r="R63" i="33"/>
  <c r="R79" i="33"/>
  <c r="AH34" i="33"/>
  <c r="AL32" i="33"/>
  <c r="R32" i="33"/>
  <c r="Z30" i="33"/>
  <c r="J30" i="33"/>
  <c r="AH26" i="33"/>
  <c r="N24" i="33"/>
  <c r="AL20" i="33"/>
  <c r="R20" i="33"/>
  <c r="AD16" i="33"/>
  <c r="Z12" i="33"/>
  <c r="J12" i="33"/>
  <c r="J9" i="33"/>
  <c r="N8" i="33"/>
  <c r="Z51" i="33"/>
  <c r="Z63" i="33"/>
  <c r="Z77" i="33"/>
  <c r="AD83" i="33"/>
  <c r="AD75" i="33"/>
  <c r="AH83" i="33"/>
  <c r="AH75" i="33"/>
  <c r="AH89" i="33"/>
  <c r="AL68" i="33"/>
  <c r="R68" i="33"/>
  <c r="N64" i="33"/>
  <c r="Z58" i="33"/>
  <c r="J58" i="33"/>
  <c r="V54" i="33"/>
  <c r="V28" i="33"/>
  <c r="V14" i="33"/>
  <c r="V9" i="33"/>
  <c r="V17" i="33"/>
  <c r="V20" i="33"/>
  <c r="V6" i="33"/>
  <c r="V40" i="33"/>
  <c r="V12" i="33"/>
  <c r="V11" i="33"/>
  <c r="V15" i="33"/>
  <c r="V23" i="33"/>
  <c r="V30" i="33"/>
  <c r="V44" i="33"/>
  <c r="V19" i="33"/>
  <c r="V21" i="33"/>
  <c r="V13" i="33"/>
  <c r="V22" i="33"/>
  <c r="V36" i="33"/>
  <c r="V48" i="33"/>
  <c r="V32" i="33"/>
  <c r="N75" i="33"/>
  <c r="J73" i="33"/>
  <c r="AL66" i="33"/>
  <c r="R66" i="33"/>
  <c r="Z62" i="33"/>
  <c r="J62" i="33"/>
  <c r="V56" i="33"/>
  <c r="AL74" i="33"/>
  <c r="Z71" i="33"/>
  <c r="V69" i="33"/>
  <c r="V68" i="33"/>
  <c r="AL64" i="33"/>
  <c r="R64" i="33"/>
  <c r="AD58" i="33"/>
  <c r="R74" i="33"/>
  <c r="R70" i="33"/>
  <c r="R67" i="33"/>
  <c r="AD62" i="33"/>
  <c r="AL102" i="33"/>
  <c r="AL50" i="33"/>
  <c r="AD49" i="33"/>
  <c r="V45" i="33"/>
  <c r="V41" i="33"/>
  <c r="Z38" i="33"/>
  <c r="N70" i="33"/>
  <c r="J67" i="33"/>
  <c r="V55" i="33"/>
  <c r="N53" i="33"/>
  <c r="AH50" i="33"/>
  <c r="Z55" i="33"/>
  <c r="AL48" i="33"/>
  <c r="AL59" i="33"/>
  <c r="AH56" i="33"/>
  <c r="R53" i="33"/>
  <c r="R52" i="33"/>
  <c r="R94" i="33"/>
  <c r="J52" i="33"/>
  <c r="R48" i="33"/>
  <c r="AD45" i="33"/>
  <c r="R36" i="33"/>
  <c r="J53" i="33"/>
  <c r="Z48" i="33"/>
  <c r="AL47" i="33"/>
  <c r="AH45" i="33"/>
  <c r="AD44" i="33"/>
  <c r="V43" i="33"/>
  <c r="R39" i="33"/>
  <c r="J36" i="33"/>
  <c r="Z34" i="33"/>
  <c r="N33" i="33"/>
  <c r="N29" i="33"/>
  <c r="N25" i="33"/>
  <c r="V18" i="33"/>
  <c r="AH14" i="33"/>
  <c r="J11" i="33"/>
  <c r="AL6" i="33"/>
  <c r="E18" i="37" s="1"/>
  <c r="R6" i="33"/>
  <c r="V57" i="33"/>
  <c r="V63" i="33"/>
  <c r="V87" i="33"/>
  <c r="AD57" i="33"/>
  <c r="AD61" i="33"/>
  <c r="AD76" i="33"/>
  <c r="AD91" i="33"/>
  <c r="V50" i="33"/>
  <c r="V34" i="33"/>
  <c r="AD20" i="33"/>
  <c r="J16" i="33"/>
  <c r="Z8" i="33"/>
  <c r="R55" i="33"/>
  <c r="R59" i="33"/>
  <c r="R84" i="33"/>
  <c r="R34" i="33"/>
  <c r="Z32" i="33"/>
  <c r="J32" i="33"/>
  <c r="AL26" i="33"/>
  <c r="R26" i="33"/>
  <c r="AD24" i="33"/>
  <c r="Z20" i="33"/>
  <c r="J20" i="33"/>
  <c r="AD8" i="33"/>
  <c r="AD7" i="33"/>
  <c r="Z59" i="33"/>
  <c r="Z79" i="33"/>
  <c r="Z73" i="33"/>
  <c r="R89" i="33"/>
  <c r="Z68" i="33"/>
  <c r="AD64" i="33"/>
  <c r="N54" i="33"/>
  <c r="N85" i="33"/>
  <c r="N69" i="33"/>
  <c r="Z66" i="33"/>
  <c r="J66" i="33"/>
  <c r="N56" i="33"/>
  <c r="Z74" i="33"/>
  <c r="N71" i="33"/>
  <c r="N68" i="33"/>
  <c r="Z64" i="33"/>
  <c r="J64" i="33"/>
  <c r="AH54" i="33"/>
  <c r="AH7" i="33"/>
  <c r="AH16" i="33"/>
  <c r="AH15" i="33"/>
  <c r="AH18" i="33"/>
  <c r="AH29" i="33"/>
  <c r="AH40" i="33"/>
  <c r="AH92" i="33"/>
  <c r="AH80" i="33"/>
  <c r="AH74" i="33"/>
  <c r="AH55" i="33"/>
  <c r="AH11" i="33"/>
  <c r="AH17" i="33"/>
  <c r="AH27" i="33"/>
  <c r="AH44" i="33"/>
  <c r="AH88" i="33"/>
  <c r="AH77" i="33"/>
  <c r="AH63" i="33"/>
  <c r="AH57" i="33"/>
  <c r="AH23" i="33"/>
  <c r="AH24" i="33"/>
  <c r="AH10" i="33"/>
  <c r="AH25" i="33"/>
  <c r="AH33" i="33"/>
  <c r="AH36" i="33"/>
  <c r="AH48" i="33"/>
  <c r="AH8" i="33"/>
  <c r="AH13" i="33"/>
  <c r="AH79" i="33"/>
  <c r="AH70" i="33"/>
  <c r="AH61" i="33"/>
  <c r="AH51" i="33"/>
  <c r="AH9" i="33"/>
  <c r="AH19" i="33"/>
  <c r="AH31" i="33"/>
  <c r="AH52" i="33"/>
  <c r="AH73" i="33"/>
  <c r="AH59" i="33"/>
  <c r="AH65" i="33"/>
  <c r="J74" i="33"/>
  <c r="AD66" i="33"/>
  <c r="V60" i="33"/>
  <c r="N52" i="33"/>
  <c r="N7" i="33"/>
  <c r="N23" i="33"/>
  <c r="N19" i="33"/>
  <c r="N20" i="33"/>
  <c r="N32" i="33"/>
  <c r="N38" i="33"/>
  <c r="N87" i="33"/>
  <c r="N63" i="33"/>
  <c r="N67" i="33"/>
  <c r="N6" i="33"/>
  <c r="N41" i="33"/>
  <c r="N92" i="33"/>
  <c r="N77" i="33"/>
  <c r="N61" i="33"/>
  <c r="N57" i="33"/>
  <c r="N9" i="33"/>
  <c r="N45" i="33"/>
  <c r="N51" i="33"/>
  <c r="N89" i="33"/>
  <c r="N78" i="33"/>
  <c r="N65" i="33"/>
  <c r="N22" i="33"/>
  <c r="N37" i="33"/>
  <c r="N49" i="33"/>
  <c r="N26" i="33"/>
  <c r="N13" i="33"/>
  <c r="N21" i="33"/>
  <c r="N34" i="33"/>
  <c r="N86" i="33"/>
  <c r="N59" i="33"/>
  <c r="N55" i="33"/>
  <c r="N14" i="33"/>
  <c r="N17" i="33"/>
  <c r="N15" i="33"/>
  <c r="N94" i="33"/>
  <c r="Z53" i="33"/>
  <c r="AD50" i="33"/>
  <c r="AL44" i="33"/>
  <c r="AL40" i="33"/>
  <c r="J38" i="33"/>
  <c r="AL69" i="33"/>
  <c r="AD53" i="33"/>
  <c r="N47" i="33"/>
  <c r="Z42" i="33"/>
  <c r="N76" i="33"/>
  <c r="J72" i="33"/>
  <c r="AL70" i="33"/>
  <c r="V67" i="33"/>
  <c r="AL56" i="33"/>
  <c r="R56" i="33"/>
  <c r="AL52" i="33"/>
  <c r="R49" i="33"/>
  <c r="Z47" i="33"/>
  <c r="V46" i="33"/>
  <c r="R45" i="33"/>
  <c r="Z43" i="33"/>
  <c r="V42" i="33"/>
  <c r="R41" i="33"/>
  <c r="Z39" i="33"/>
  <c r="V38" i="33"/>
  <c r="R37" i="33"/>
  <c r="Z35" i="33"/>
  <c r="AL104" i="33"/>
  <c r="R44" i="33"/>
  <c r="AL51" i="33"/>
  <c r="AH49" i="33"/>
  <c r="AD48" i="33"/>
  <c r="V47" i="33"/>
  <c r="R43" i="33"/>
  <c r="J40" i="33"/>
  <c r="Z36" i="33"/>
  <c r="AL35" i="33"/>
  <c r="AD33" i="33"/>
  <c r="V31" i="33"/>
  <c r="AD29" i="33"/>
  <c r="V27" i="33"/>
  <c r="AH22" i="33"/>
  <c r="J19" i="33"/>
  <c r="N18" i="33"/>
  <c r="AL14" i="33"/>
  <c r="R14" i="33"/>
  <c r="AD10" i="33"/>
  <c r="Z6" i="33"/>
  <c r="E15" i="37" s="1"/>
  <c r="J6" i="33"/>
  <c r="V59" i="33"/>
  <c r="V72" i="33"/>
  <c r="V92" i="33"/>
  <c r="AD70" i="33"/>
  <c r="AD63" i="33"/>
  <c r="AD77" i="33"/>
  <c r="AD87" i="33"/>
  <c r="N46" i="33"/>
  <c r="AD34" i="33"/>
  <c r="N30" i="33"/>
  <c r="V26" i="33"/>
  <c r="R24" i="33"/>
  <c r="J8" i="33"/>
  <c r="R65" i="33"/>
  <c r="R73" i="33"/>
  <c r="R90" i="33"/>
  <c r="J34" i="33"/>
  <c r="AH30" i="33"/>
  <c r="AL28" i="33"/>
  <c r="Z26" i="33"/>
  <c r="J26" i="33"/>
  <c r="V16" i="33"/>
  <c r="AH12" i="33"/>
  <c r="N11" i="33"/>
  <c r="Z61" i="33"/>
  <c r="Z70" i="33"/>
  <c r="Z92" i="33"/>
  <c r="AD74" i="33"/>
  <c r="AH72" i="33"/>
  <c r="AH81" i="33"/>
  <c r="R81" i="33"/>
  <c r="Z69" i="33"/>
  <c r="AH58" i="33"/>
  <c r="AD54" i="33"/>
  <c r="AD9" i="33"/>
  <c r="AD17" i="33"/>
  <c r="AD25" i="33"/>
  <c r="AD19" i="33"/>
  <c r="AD15" i="33"/>
  <c r="AD23" i="33"/>
  <c r="AD26" i="33"/>
  <c r="AD22" i="33"/>
  <c r="AD39" i="33"/>
  <c r="AD30" i="33"/>
  <c r="AD21" i="33"/>
  <c r="AD13" i="33"/>
  <c r="AD14" i="33"/>
  <c r="AD43" i="33"/>
  <c r="AD12" i="33"/>
  <c r="AD28" i="33"/>
  <c r="AD6" i="33"/>
  <c r="E16" i="37" s="1"/>
  <c r="AD35" i="33"/>
  <c r="AD47" i="33"/>
  <c r="AL76" i="33"/>
  <c r="V71" i="33"/>
  <c r="AH69" i="33"/>
  <c r="AH62" i="33"/>
  <c r="AL60" i="33"/>
  <c r="R60" i="33"/>
  <c r="AD56" i="33"/>
  <c r="N73" i="33"/>
  <c r="AD71" i="33"/>
  <c r="AD68" i="33"/>
  <c r="V58" i="33"/>
  <c r="AL54" i="33"/>
  <c r="AL15" i="33"/>
  <c r="AL90" i="33"/>
  <c r="AL73" i="33"/>
  <c r="AL46" i="33"/>
  <c r="AL27" i="33"/>
  <c r="AL13" i="33"/>
  <c r="AL92" i="33"/>
  <c r="AL80" i="33"/>
  <c r="AL63" i="33"/>
  <c r="AL8" i="33"/>
  <c r="AL10" i="33"/>
  <c r="AL11" i="33"/>
  <c r="AL25" i="33"/>
  <c r="AL33" i="33"/>
  <c r="AL7" i="33"/>
  <c r="AL23" i="33"/>
  <c r="AL84" i="33"/>
  <c r="AL77" i="33"/>
  <c r="AL55" i="33"/>
  <c r="AL42" i="33"/>
  <c r="AL31" i="33"/>
  <c r="AL34" i="33"/>
  <c r="AL21" i="33"/>
  <c r="AL79" i="33"/>
  <c r="AL67" i="33"/>
  <c r="AL17" i="33"/>
  <c r="AL24" i="33"/>
  <c r="AL18" i="33"/>
  <c r="AL19" i="33"/>
  <c r="AL29" i="33"/>
  <c r="R54" i="33"/>
  <c r="R7" i="33"/>
  <c r="R23" i="33"/>
  <c r="R27" i="33"/>
  <c r="R16" i="33"/>
  <c r="R38" i="33"/>
  <c r="R21" i="33"/>
  <c r="R42" i="33"/>
  <c r="R10" i="33"/>
  <c r="R19" i="33"/>
  <c r="R33" i="33"/>
  <c r="R15" i="33"/>
  <c r="R17" i="33"/>
  <c r="R31" i="33"/>
  <c r="R13" i="33"/>
  <c r="R8" i="33"/>
  <c r="R46" i="33"/>
  <c r="R11" i="33"/>
  <c r="R18" i="33"/>
  <c r="R29" i="33"/>
  <c r="Z67" i="33"/>
  <c r="V62" i="33"/>
  <c r="N60" i="33"/>
  <c r="AD52" i="33"/>
  <c r="V91" i="33"/>
  <c r="J50" i="33"/>
  <c r="N43" i="33"/>
  <c r="R40" i="33"/>
  <c r="V37" i="33"/>
  <c r="AD69" i="33"/>
  <c r="Z50" i="33"/>
  <c r="J42" i="33"/>
  <c r="AL71" i="33"/>
  <c r="AL65" i="33"/>
  <c r="Z56" i="33"/>
  <c r="J56" i="33"/>
  <c r="N50" i="33"/>
  <c r="AH47" i="33"/>
  <c r="AD46" i="33"/>
  <c r="AH43" i="33"/>
  <c r="AD42" i="33"/>
  <c r="AH39" i="33"/>
  <c r="AD38" i="33"/>
  <c r="AH35" i="33"/>
  <c r="R104" i="33"/>
  <c r="AL53" i="33"/>
  <c r="R50" i="33"/>
  <c r="Z46" i="33"/>
  <c r="AH38" i="33"/>
  <c r="R47" i="33"/>
  <c r="J44" i="33"/>
  <c r="Z40" i="33"/>
  <c r="AL39" i="33"/>
  <c r="AH37" i="33"/>
  <c r="AD36" i="33"/>
  <c r="V35" i="33"/>
  <c r="N31" i="33"/>
  <c r="N27" i="33"/>
  <c r="AL22" i="33"/>
  <c r="R22" i="33"/>
  <c r="AD18" i="33"/>
  <c r="Z14" i="33"/>
  <c r="J14" i="33"/>
  <c r="V70" i="33"/>
  <c r="V61" i="33"/>
  <c r="V77" i="33"/>
  <c r="AD55" i="33"/>
  <c r="AD67" i="33"/>
  <c r="AD78" i="33"/>
  <c r="AD92" i="33"/>
  <c r="N42" i="33"/>
  <c r="AH21" i="33"/>
  <c r="AL16" i="33"/>
  <c r="AL9" i="33"/>
  <c r="R61" i="33"/>
  <c r="R77" i="33"/>
  <c r="R92" i="33"/>
  <c r="AH32" i="33"/>
  <c r="AL30" i="33"/>
  <c r="R30" i="33"/>
  <c r="Z28" i="33"/>
  <c r="J28" i="33"/>
  <c r="V24" i="33"/>
  <c r="AH20" i="33"/>
  <c r="J17" i="33"/>
  <c r="N16" i="33"/>
  <c r="AL12" i="33"/>
  <c r="R12" i="33"/>
  <c r="V8" i="33"/>
  <c r="Z57" i="33"/>
  <c r="Z65" i="33"/>
  <c r="Z76" i="33"/>
  <c r="E12" i="37" l="1"/>
  <c r="E11" i="37"/>
  <c r="E13" i="37"/>
  <c r="E14" i="37"/>
  <c r="E17" i="37"/>
  <c r="AO5" i="33"/>
  <c r="AP75" i="33" l="1"/>
  <c r="AP11" i="33"/>
  <c r="AP65" i="33"/>
  <c r="AP57" i="33"/>
  <c r="AP36" i="33"/>
  <c r="AP88" i="33"/>
  <c r="AP5" i="33"/>
  <c r="AP60" i="33"/>
  <c r="AP19" i="33"/>
  <c r="AP20" i="33"/>
  <c r="AP25" i="33"/>
  <c r="AP27" i="33"/>
  <c r="AP61" i="33"/>
  <c r="AP46" i="33"/>
  <c r="AP52" i="33"/>
  <c r="AP30" i="33"/>
  <c r="AP41" i="33"/>
  <c r="AP71" i="33"/>
  <c r="AP28" i="33"/>
  <c r="AP16" i="33"/>
  <c r="AP23" i="33"/>
  <c r="AP59" i="33"/>
  <c r="AP77" i="33"/>
  <c r="AP45" i="33"/>
  <c r="AP76" i="33"/>
  <c r="AP29" i="33"/>
  <c r="AP47" i="33"/>
  <c r="AP84" i="33"/>
  <c r="AP50" i="33"/>
  <c r="AP6" i="33"/>
  <c r="AP39" i="33"/>
  <c r="AP96" i="33"/>
  <c r="AP38" i="33"/>
  <c r="AP100" i="33"/>
  <c r="AP18" i="33"/>
  <c r="AP55" i="33"/>
  <c r="AP93" i="33"/>
  <c r="AP48" i="33"/>
  <c r="AP17" i="33"/>
  <c r="AP31" i="33"/>
  <c r="AP86" i="33"/>
  <c r="AP21" i="33"/>
  <c r="AP72" i="33"/>
  <c r="AP56" i="33"/>
  <c r="AP37" i="33"/>
  <c r="AP33" i="33"/>
  <c r="AP94" i="33"/>
  <c r="AP66" i="33"/>
  <c r="AP43" i="33"/>
  <c r="AP15" i="33"/>
  <c r="AP81" i="33"/>
  <c r="AP90" i="33"/>
  <c r="AP34" i="33"/>
  <c r="AP74" i="33"/>
  <c r="AP103" i="33"/>
  <c r="AP69" i="33"/>
  <c r="AP14" i="33"/>
  <c r="AP83" i="33"/>
  <c r="AP22" i="33"/>
  <c r="AP13" i="33"/>
  <c r="AP104" i="33"/>
  <c r="AP85" i="33"/>
  <c r="AP40" i="33"/>
  <c r="AP82" i="33"/>
  <c r="AP24" i="33"/>
  <c r="AP53" i="33"/>
  <c r="AP9" i="33"/>
  <c r="AP101" i="33"/>
  <c r="AP79" i="33"/>
  <c r="AP102" i="33"/>
  <c r="AP42" i="33"/>
  <c r="AP44" i="33"/>
  <c r="AP7" i="33"/>
  <c r="AP80" i="33"/>
  <c r="AP35" i="33"/>
  <c r="AP98" i="33"/>
  <c r="AP67" i="33"/>
  <c r="AP68" i="33"/>
  <c r="AP73" i="33"/>
  <c r="AP63" i="33"/>
  <c r="AP10" i="33"/>
  <c r="AP70" i="33"/>
  <c r="AP87" i="33"/>
  <c r="AP64" i="33"/>
  <c r="AP78" i="33"/>
  <c r="AP92" i="33"/>
  <c r="AP26" i="33"/>
  <c r="AP32" i="33"/>
  <c r="AP97" i="33"/>
  <c r="AP89" i="33"/>
  <c r="AP12" i="33"/>
  <c r="AP91" i="33"/>
  <c r="AP58" i="33"/>
  <c r="AP99" i="33"/>
  <c r="AP49" i="33"/>
  <c r="AP8" i="33"/>
  <c r="AP95" i="33"/>
  <c r="AP51" i="33"/>
  <c r="AP62" i="33"/>
  <c r="AP54" i="33"/>
  <c r="E19" i="37" l="1"/>
  <c r="E84" i="33"/>
  <c r="E102" i="33"/>
  <c r="E56" i="33"/>
  <c r="E91" i="33"/>
  <c r="E82" i="33"/>
  <c r="E81" i="33"/>
  <c r="E71" i="33"/>
  <c r="E22" i="33"/>
  <c r="E61" i="33"/>
  <c r="E13" i="33"/>
  <c r="E98" i="33"/>
  <c r="E79" i="33"/>
  <c r="E43" i="33"/>
  <c r="E11" i="33"/>
  <c r="E78" i="33"/>
  <c r="E26" i="33"/>
  <c r="E92" i="33"/>
  <c r="E70" i="33"/>
  <c r="E47" i="33"/>
  <c r="E15" i="33"/>
  <c r="E73" i="33"/>
  <c r="E101" i="33"/>
  <c r="E83" i="33"/>
  <c r="E68" i="33"/>
  <c r="E52" i="33"/>
  <c r="E36" i="33"/>
  <c r="E20" i="33"/>
  <c r="E37" i="33"/>
  <c r="E44" i="33"/>
  <c r="E32" i="33"/>
  <c r="E60" i="33"/>
  <c r="E8" i="33"/>
  <c r="E14" i="33"/>
  <c r="E39" i="33"/>
  <c r="E50" i="33"/>
  <c r="E85" i="33"/>
  <c r="E38" i="33"/>
  <c r="E55" i="33"/>
  <c r="E9" i="33"/>
  <c r="E16" i="33"/>
  <c r="E94" i="33"/>
  <c r="E62" i="33"/>
  <c r="E30" i="33"/>
  <c r="E75" i="33"/>
  <c r="E103" i="33"/>
  <c r="E89" i="33"/>
  <c r="E66" i="33"/>
  <c r="E34" i="33"/>
  <c r="E93" i="33"/>
  <c r="E58" i="33"/>
  <c r="E97" i="33"/>
  <c r="E74" i="33"/>
  <c r="E67" i="33"/>
  <c r="E51" i="33"/>
  <c r="E35" i="33"/>
  <c r="E19" i="33"/>
  <c r="E100" i="33"/>
  <c r="E23" i="33"/>
  <c r="E29" i="33"/>
  <c r="E80" i="33"/>
  <c r="E25" i="33"/>
  <c r="E45" i="33"/>
  <c r="E40" i="33"/>
  <c r="E46" i="33"/>
  <c r="E95" i="33"/>
  <c r="E18" i="33"/>
  <c r="E21" i="33"/>
  <c r="E54" i="33"/>
  <c r="E10" i="33"/>
  <c r="E57" i="33"/>
  <c r="E76" i="33"/>
  <c r="E86" i="33"/>
  <c r="E59" i="33"/>
  <c r="E27" i="33"/>
  <c r="E96" i="33"/>
  <c r="E53" i="33"/>
  <c r="E99" i="33"/>
  <c r="E87" i="33"/>
  <c r="E63" i="33"/>
  <c r="E31" i="33"/>
  <c r="E88" i="33"/>
  <c r="AQ88" i="33" s="1"/>
  <c r="E42" i="33"/>
  <c r="E90" i="33"/>
  <c r="E72" i="33"/>
  <c r="E65" i="33"/>
  <c r="E49" i="33"/>
  <c r="E33" i="33"/>
  <c r="E17" i="33"/>
  <c r="E69" i="33"/>
  <c r="E77" i="33"/>
  <c r="E12" i="33"/>
  <c r="E64" i="33"/>
  <c r="E41" i="33"/>
  <c r="E28" i="33"/>
  <c r="E24" i="33"/>
  <c r="E48" i="33"/>
  <c r="AQ63" i="33" l="1"/>
  <c r="AQ14" i="33"/>
  <c r="AQ64" i="33"/>
  <c r="AQ53" i="33"/>
  <c r="AQ25" i="33"/>
  <c r="AQ103" i="33"/>
  <c r="AQ32" i="33"/>
  <c r="AQ26" i="33"/>
  <c r="AQ41" i="33"/>
  <c r="AQ12" i="33"/>
  <c r="AQ96" i="33"/>
  <c r="AQ80" i="33"/>
  <c r="AQ75" i="33"/>
  <c r="AQ78" i="33"/>
  <c r="AQ27" i="33"/>
  <c r="AQ29" i="33"/>
  <c r="AQ44" i="33"/>
  <c r="AQ11" i="33"/>
  <c r="AQ69" i="33"/>
  <c r="AQ59" i="33"/>
  <c r="AQ23" i="33"/>
  <c r="AQ30" i="33"/>
  <c r="AQ37" i="33"/>
  <c r="AQ43" i="33"/>
  <c r="AQ17" i="33"/>
  <c r="AQ86" i="33"/>
  <c r="AQ100" i="33"/>
  <c r="AQ62" i="33"/>
  <c r="AQ79" i="33"/>
  <c r="AQ76" i="33"/>
  <c r="AQ19" i="33"/>
  <c r="AQ94" i="33"/>
  <c r="AQ20" i="33"/>
  <c r="AQ98" i="33"/>
  <c r="AQ77" i="33"/>
  <c r="AQ49" i="33"/>
  <c r="AQ57" i="33"/>
  <c r="AQ35" i="33"/>
  <c r="AQ16" i="33"/>
  <c r="AQ36" i="33"/>
  <c r="AQ13" i="33"/>
  <c r="AQ42" i="33"/>
  <c r="AQ33" i="33"/>
  <c r="AQ10" i="33"/>
  <c r="AQ51" i="33"/>
  <c r="AQ9" i="33"/>
  <c r="AQ52" i="33"/>
  <c r="AQ61" i="33"/>
  <c r="AQ65" i="33"/>
  <c r="AQ72" i="33"/>
  <c r="AQ67" i="33"/>
  <c r="AQ55" i="33"/>
  <c r="AQ68" i="33"/>
  <c r="AQ22" i="33"/>
  <c r="AQ54" i="33"/>
  <c r="AQ90" i="33"/>
  <c r="AQ21" i="33"/>
  <c r="AQ74" i="33"/>
  <c r="AQ38" i="33"/>
  <c r="AQ83" i="33"/>
  <c r="AQ71" i="33"/>
  <c r="AQ18" i="33"/>
  <c r="AQ97" i="33"/>
  <c r="AQ85" i="33"/>
  <c r="AQ101" i="33"/>
  <c r="AQ81" i="33"/>
  <c r="AQ95" i="33"/>
  <c r="AQ58" i="33"/>
  <c r="AQ50" i="33"/>
  <c r="AQ73" i="33"/>
  <c r="AQ82" i="33"/>
  <c r="AQ48" i="33"/>
  <c r="AQ46" i="33"/>
  <c r="AQ93" i="33"/>
  <c r="AQ39" i="33"/>
  <c r="AQ15" i="33"/>
  <c r="AQ91" i="33"/>
  <c r="AQ47" i="33"/>
  <c r="AQ56" i="33"/>
  <c r="AQ24" i="33"/>
  <c r="AQ34" i="33"/>
  <c r="AQ28" i="33"/>
  <c r="AQ87" i="33"/>
  <c r="AQ40" i="33"/>
  <c r="AQ66" i="33"/>
  <c r="AQ8" i="33"/>
  <c r="AQ70" i="33"/>
  <c r="AQ102" i="33"/>
  <c r="AQ31" i="33"/>
  <c r="AQ99" i="33"/>
  <c r="AQ45" i="33"/>
  <c r="AQ89" i="33"/>
  <c r="AQ60" i="33"/>
  <c r="AQ92" i="33"/>
  <c r="AQ84" i="33"/>
  <c r="D7" i="33" l="1"/>
  <c r="E7" i="33" s="1"/>
  <c r="AQ7" i="33" s="1"/>
  <c r="D6" i="33"/>
  <c r="C6" i="33"/>
  <c r="D5" i="33"/>
  <c r="C10" i="37" s="1"/>
  <c r="C5" i="33"/>
  <c r="E6" i="33" l="1"/>
  <c r="AQ6" i="33" s="1"/>
  <c r="E5" i="33"/>
  <c r="F6" i="33" s="1"/>
  <c r="B10" i="37"/>
  <c r="D10" i="37" s="1"/>
  <c r="F10" i="37" s="1"/>
  <c r="C5" i="39"/>
  <c r="E5" i="39" s="1"/>
  <c r="AQ5" i="33" l="1"/>
  <c r="F58" i="33"/>
  <c r="F68" i="33"/>
  <c r="F27" i="33"/>
  <c r="F11" i="33"/>
  <c r="F103" i="33"/>
  <c r="F28" i="33"/>
  <c r="F25" i="33"/>
  <c r="F72" i="33"/>
  <c r="F77" i="33"/>
  <c r="F23" i="33"/>
  <c r="F53" i="33"/>
  <c r="F102" i="33"/>
  <c r="F90" i="33"/>
  <c r="F40" i="33"/>
  <c r="F13" i="33"/>
  <c r="F38" i="33"/>
  <c r="F42" i="33"/>
  <c r="F41" i="33"/>
  <c r="F50" i="33"/>
  <c r="F22" i="33"/>
  <c r="F81" i="33"/>
  <c r="F17" i="33"/>
  <c r="F84" i="33"/>
  <c r="F20" i="33"/>
  <c r="F18" i="33"/>
  <c r="F78" i="33"/>
  <c r="F93" i="33"/>
  <c r="F21" i="33"/>
  <c r="F19" i="33"/>
  <c r="F51" i="33"/>
  <c r="F44" i="33"/>
  <c r="F10" i="33"/>
  <c r="F89" i="33"/>
  <c r="F61" i="33"/>
  <c r="F36" i="33"/>
  <c r="F29" i="33"/>
  <c r="F31" i="33"/>
  <c r="F43" i="33"/>
  <c r="F69" i="33"/>
  <c r="F71" i="33"/>
  <c r="F9" i="33"/>
  <c r="F52" i="33"/>
  <c r="F66" i="33"/>
  <c r="F56" i="33"/>
  <c r="F104" i="33"/>
  <c r="F96" i="33"/>
  <c r="F87" i="33"/>
  <c r="F76" i="33"/>
  <c r="F83" i="33"/>
  <c r="F57" i="33"/>
  <c r="F63" i="33"/>
  <c r="F45" i="33"/>
  <c r="F5" i="33"/>
  <c r="E10" i="37" s="1"/>
  <c r="F88" i="33"/>
  <c r="F34" i="33"/>
  <c r="F49" i="33"/>
  <c r="F64" i="33"/>
  <c r="F24" i="33"/>
  <c r="F92" i="33"/>
  <c r="F59" i="33"/>
  <c r="F82" i="33"/>
  <c r="F98" i="33"/>
  <c r="F35" i="33"/>
  <c r="F8" i="33"/>
  <c r="F74" i="33"/>
  <c r="F26" i="33"/>
  <c r="F79" i="33"/>
  <c r="F86" i="33"/>
  <c r="F55" i="33"/>
  <c r="F32" i="33"/>
  <c r="F65" i="33"/>
  <c r="F46" i="33"/>
  <c r="F12" i="33"/>
  <c r="F80" i="33"/>
  <c r="F48" i="33"/>
  <c r="F94" i="33"/>
  <c r="F70" i="33"/>
  <c r="F97" i="33"/>
  <c r="F7" i="33"/>
  <c r="F62" i="33"/>
  <c r="F47" i="33"/>
  <c r="F16" i="33"/>
  <c r="F37" i="33"/>
  <c r="F73" i="33"/>
  <c r="F60" i="33"/>
  <c r="F67" i="33"/>
  <c r="F75" i="33"/>
  <c r="F33" i="33"/>
  <c r="F30" i="33"/>
  <c r="F101" i="33"/>
  <c r="F54" i="33"/>
  <c r="F14" i="33"/>
  <c r="F15" i="33"/>
  <c r="F100" i="33"/>
  <c r="F95" i="33"/>
  <c r="F39" i="33"/>
  <c r="F91" i="33"/>
  <c r="F99" i="33"/>
  <c r="F85" i="33"/>
  <c r="F100" i="39"/>
  <c r="F57" i="39"/>
  <c r="F76" i="39"/>
  <c r="F15" i="39"/>
  <c r="F75" i="39"/>
  <c r="F44" i="39"/>
  <c r="F102" i="39"/>
  <c r="F6" i="39"/>
  <c r="F43" i="39"/>
  <c r="F70" i="39"/>
  <c r="F52" i="39"/>
  <c r="F22" i="39"/>
  <c r="F5" i="39"/>
  <c r="F101" i="39"/>
  <c r="F49" i="39"/>
  <c r="F9" i="39"/>
  <c r="F54" i="39"/>
  <c r="AQ5" i="39"/>
  <c r="F73" i="39"/>
  <c r="F41" i="39"/>
  <c r="F28" i="39"/>
  <c r="F77" i="39"/>
  <c r="F61" i="39"/>
  <c r="F16" i="39"/>
  <c r="F24" i="39"/>
  <c r="F99" i="39"/>
  <c r="F74" i="39"/>
  <c r="F37" i="39"/>
  <c r="F20" i="39"/>
  <c r="F19" i="39"/>
  <c r="F91" i="39"/>
  <c r="F86" i="39"/>
  <c r="F69" i="39"/>
  <c r="F83" i="39"/>
  <c r="F95" i="39"/>
  <c r="F68" i="39"/>
  <c r="F78" i="39"/>
  <c r="F17" i="39"/>
  <c r="F47" i="39"/>
  <c r="F46" i="39"/>
  <c r="F36" i="39"/>
  <c r="F30" i="39"/>
  <c r="F65" i="39"/>
  <c r="F72" i="39"/>
  <c r="F60" i="39"/>
  <c r="F32" i="39"/>
  <c r="F104" i="39"/>
  <c r="F92" i="39"/>
  <c r="F56" i="39"/>
  <c r="F64" i="39"/>
  <c r="F11" i="39"/>
  <c r="F63" i="39"/>
  <c r="F13" i="39"/>
  <c r="F58" i="39"/>
  <c r="F96" i="39"/>
  <c r="F26" i="39"/>
  <c r="F66" i="39"/>
  <c r="F103" i="39"/>
  <c r="F25" i="39"/>
  <c r="F84" i="39"/>
  <c r="F23" i="39"/>
  <c r="F34" i="39"/>
  <c r="F31" i="39"/>
  <c r="F59" i="39"/>
  <c r="F14" i="39"/>
  <c r="F51" i="39"/>
  <c r="F40" i="39"/>
  <c r="F21" i="39"/>
  <c r="F12" i="39"/>
  <c r="F82" i="39"/>
  <c r="F48" i="39"/>
  <c r="F38" i="39"/>
  <c r="F50" i="39"/>
  <c r="F98" i="39"/>
  <c r="F80" i="39"/>
  <c r="F55" i="39"/>
  <c r="F87" i="39"/>
  <c r="F89" i="39"/>
  <c r="F8" i="39"/>
  <c r="F33" i="39"/>
  <c r="F88" i="39"/>
  <c r="F7" i="39"/>
  <c r="F62" i="39"/>
  <c r="F81" i="39"/>
  <c r="F67" i="39"/>
  <c r="F85" i="39"/>
  <c r="F93" i="39"/>
  <c r="F29" i="39"/>
  <c r="F53" i="39"/>
  <c r="F97" i="39"/>
  <c r="F35" i="39"/>
  <c r="F39" i="39"/>
  <c r="F79" i="39"/>
  <c r="F27" i="39"/>
  <c r="F71" i="39"/>
  <c r="F90" i="39"/>
  <c r="F10" i="39"/>
  <c r="F45" i="39"/>
  <c r="F18" i="39"/>
  <c r="F94" i="39"/>
  <c r="F42" i="39"/>
  <c r="AR30" i="33" l="1"/>
  <c r="AR71" i="33"/>
  <c r="AR37" i="33"/>
  <c r="AR24" i="33"/>
  <c r="AR48" i="33"/>
  <c r="AR73" i="33"/>
  <c r="AR94" i="33"/>
  <c r="AR64" i="33"/>
  <c r="AR95" i="33"/>
  <c r="AR91" i="33"/>
  <c r="AR87" i="33"/>
  <c r="AR21" i="33"/>
  <c r="AR49" i="33"/>
  <c r="AR84" i="33"/>
  <c r="AR13" i="33"/>
  <c r="AR5" i="33"/>
  <c r="AR47" i="33"/>
  <c r="AR29" i="33"/>
  <c r="AR42" i="33"/>
  <c r="AR19" i="33"/>
  <c r="AR72" i="33"/>
  <c r="AR28" i="33"/>
  <c r="AR62" i="33"/>
  <c r="AR101" i="33"/>
  <c r="AR11" i="33"/>
  <c r="AR53" i="33"/>
  <c r="AR38" i="33"/>
  <c r="AR82" i="33"/>
  <c r="AR78" i="33"/>
  <c r="AR66" i="33"/>
  <c r="AR100" i="33"/>
  <c r="AR16" i="33"/>
  <c r="AR68" i="33"/>
  <c r="AR85" i="33"/>
  <c r="AR15" i="33"/>
  <c r="AR104" i="33"/>
  <c r="AR77" i="33"/>
  <c r="AR54" i="33"/>
  <c r="AR20" i="33"/>
  <c r="AR83" i="33"/>
  <c r="AR34" i="33"/>
  <c r="AR57" i="33"/>
  <c r="AR36" i="33"/>
  <c r="AR31" i="33"/>
  <c r="AR102" i="33"/>
  <c r="AR17" i="33"/>
  <c r="AR40" i="33"/>
  <c r="AR44" i="33"/>
  <c r="AR14" i="33"/>
  <c r="AR33" i="33"/>
  <c r="AR59" i="33"/>
  <c r="AR52" i="33"/>
  <c r="AR27" i="33"/>
  <c r="AR50" i="33"/>
  <c r="AR43" i="33"/>
  <c r="AR61" i="33"/>
  <c r="AR69" i="33"/>
  <c r="AR90" i="33"/>
  <c r="AR65" i="33"/>
  <c r="AR9" i="33"/>
  <c r="AR32" i="33"/>
  <c r="AR86" i="33"/>
  <c r="AR39" i="33"/>
  <c r="AR76" i="33"/>
  <c r="AR58" i="33"/>
  <c r="AR8" i="33"/>
  <c r="AR75" i="33"/>
  <c r="AR97" i="33"/>
  <c r="AR22" i="33"/>
  <c r="AR70" i="33"/>
  <c r="AR99" i="33"/>
  <c r="AR23" i="33"/>
  <c r="AR25" i="33"/>
  <c r="AR67" i="33"/>
  <c r="AR35" i="33"/>
  <c r="AR46" i="33"/>
  <c r="AR18" i="33"/>
  <c r="AR60" i="33"/>
  <c r="AR12" i="33"/>
  <c r="AR45" i="33"/>
  <c r="AR98" i="33"/>
  <c r="AR93" i="33"/>
  <c r="AR81" i="33"/>
  <c r="AR92" i="33"/>
  <c r="AR96" i="33"/>
  <c r="AR89" i="33"/>
  <c r="AR41" i="33"/>
  <c r="AR103" i="33"/>
  <c r="AR79" i="33"/>
  <c r="AR56" i="33"/>
  <c r="AR88" i="33"/>
  <c r="AR51" i="33"/>
  <c r="AR63" i="33"/>
  <c r="AR10" i="33"/>
  <c r="AR74" i="33"/>
  <c r="AR7" i="33"/>
  <c r="AR26" i="33"/>
  <c r="AR80" i="33"/>
  <c r="AR55" i="33"/>
  <c r="AR6" i="33"/>
  <c r="AR61" i="39"/>
  <c r="AR47" i="39"/>
  <c r="AR60" i="39"/>
  <c r="AR88" i="39"/>
  <c r="AR83" i="39"/>
  <c r="AR43" i="39"/>
  <c r="AR14" i="39"/>
  <c r="AR30" i="39"/>
  <c r="AR87" i="39"/>
  <c r="AR65" i="39"/>
  <c r="AR98" i="39"/>
  <c r="AR66" i="39"/>
  <c r="AR38" i="39"/>
  <c r="AR41" i="39"/>
  <c r="AR59" i="39"/>
  <c r="AR10" i="39"/>
  <c r="AR101" i="39"/>
  <c r="AR40" i="39"/>
  <c r="AR64" i="39"/>
  <c r="AR48" i="39"/>
  <c r="AR50" i="39"/>
  <c r="AR36" i="39"/>
  <c r="AR28" i="39"/>
  <c r="AR96" i="39"/>
  <c r="AR70" i="39"/>
  <c r="AR76" i="39"/>
  <c r="AR8" i="39"/>
  <c r="AR58" i="39"/>
  <c r="AR23" i="39"/>
  <c r="AR68" i="39"/>
  <c r="AR77" i="39"/>
  <c r="AR15" i="39"/>
  <c r="AR71" i="39"/>
  <c r="AR103" i="39"/>
  <c r="AR46" i="39"/>
  <c r="AR102" i="39"/>
  <c r="AR93" i="39"/>
  <c r="AR16" i="39"/>
  <c r="AR19" i="39"/>
  <c r="AR78" i="39"/>
  <c r="AR62" i="39"/>
  <c r="AR20" i="39"/>
  <c r="AR85" i="39"/>
  <c r="AR100" i="39"/>
  <c r="AR75" i="39"/>
  <c r="AR92" i="39"/>
  <c r="AR91" i="39"/>
  <c r="AR99" i="39"/>
  <c r="AR24" i="39"/>
  <c r="AR74" i="39"/>
  <c r="AR73" i="39"/>
  <c r="AR33" i="39"/>
  <c r="AR22" i="39"/>
  <c r="AR63" i="39"/>
  <c r="AR86" i="39"/>
  <c r="AR5" i="39"/>
  <c r="AR9" i="39"/>
  <c r="AR79" i="39"/>
  <c r="AR27" i="39"/>
  <c r="AR52" i="39"/>
  <c r="AR69" i="39"/>
  <c r="AR54" i="39"/>
  <c r="AR97" i="39"/>
  <c r="AR34" i="39"/>
  <c r="AR53" i="39"/>
  <c r="AR25" i="39"/>
  <c r="AR21" i="39"/>
  <c r="AR95" i="39"/>
  <c r="AR31" i="39"/>
  <c r="AR80" i="39"/>
  <c r="AR56" i="39"/>
  <c r="AR12" i="39"/>
  <c r="AR32" i="39"/>
  <c r="AR7" i="39"/>
  <c r="AR49" i="39"/>
  <c r="AR72" i="39"/>
  <c r="AR13" i="39"/>
  <c r="AR44" i="39"/>
  <c r="AR82" i="39"/>
  <c r="AR104" i="39"/>
  <c r="AR67" i="39"/>
  <c r="AR55" i="39"/>
  <c r="AR84" i="39"/>
  <c r="AR45" i="39"/>
  <c r="AR37" i="39"/>
  <c r="AR42" i="39"/>
  <c r="AR89" i="39"/>
  <c r="AR11" i="39"/>
  <c r="AR18" i="39"/>
  <c r="AR26" i="39"/>
  <c r="AR17" i="39"/>
  <c r="AR6" i="39"/>
  <c r="AR39" i="39"/>
  <c r="AR90" i="39"/>
  <c r="AR94" i="39"/>
  <c r="AR81" i="39"/>
  <c r="AR51" i="39"/>
  <c r="AR35" i="39"/>
  <c r="AR57" i="39"/>
  <c r="AR29"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Fritz Yanney</author>
  </authors>
  <commentList>
    <comment ref="B2" authorId="0" shapeId="0" xr:uid="{782AF563-4154-45E4-813A-0E7501A0EE32}">
      <text>
        <r>
          <rPr>
            <sz val="12"/>
            <color theme="1"/>
            <rFont val="Abadi"/>
            <family val="2"/>
          </rPr>
          <t>Enter all full names of students on roll in this column to reflect in individual subjaect sheets.
Enter attendance, conduct, learners's interest and facilitator's remarks in ending columns.
Do not attempt to edit any other rows or columns within this sheet aside the above stated.</t>
        </r>
      </text>
    </comment>
    <comment ref="G2" authorId="0" shapeId="0" xr:uid="{8B305457-FFEF-49E8-97FF-31B5083A10A5}">
      <text>
        <r>
          <rPr>
            <sz val="9"/>
            <color indexed="81"/>
            <rFont val="Tahoma"/>
            <family val="2"/>
          </rPr>
          <t>Please do not attempt to edit any other rows or columns in this sheet as the values are automatically updated and calculated.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Fritz Yanney</author>
  </authors>
  <commentList>
    <comment ref="B2" authorId="0" shapeId="0" xr:uid="{93F0B2F9-A6ED-4E10-BB3B-4A485D8164DC}">
      <text>
        <r>
          <rPr>
            <sz val="12"/>
            <color theme="1"/>
            <rFont val="Abadi"/>
            <family val="2"/>
          </rPr>
          <t>Enter all full names of students on roll in this column to reflect in individual subject workbooks.
Enter attendance, conduct, learners's interest and facilitator's remarks in ending columns.
Do not attempt to edit any other rows or columns within this sheet aside the above stated.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Fritz Yanney</author>
  </authors>
  <commentList>
    <comment ref="B2" authorId="0" shapeId="0" xr:uid="{D9429BDE-3DF9-4883-B75F-FAF81484D185}">
      <text>
        <r>
          <rPr>
            <sz val="12"/>
            <color theme="1"/>
            <rFont val="Abadi"/>
            <family val="2"/>
          </rPr>
          <t>Enter all full names of students on roll in this column to reflect in individual subject sheets.
Enter attendance, conduct, learners's interest and facilitator's remarks in ending columns.
Do not attempt to edit any other rows or columns within this sheet aside the above stated.</t>
        </r>
      </text>
    </comment>
    <comment ref="G2" authorId="0" shapeId="0" xr:uid="{20C5AA85-2ACF-4B8C-B388-1712519F60C8}">
      <text>
        <r>
          <rPr>
            <sz val="9"/>
            <color indexed="81"/>
            <rFont val="Tahoma"/>
            <family val="2"/>
          </rPr>
          <t>Please do not attempt to edit any other rows or columns in this sheet as the values are automatically updated and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Leah Asare</author>
  </authors>
  <commentList>
    <comment ref="B1" authorId="0" shapeId="0" xr:uid="{631B5434-193F-4BF3-A503-1D49B3BB7D95}">
      <text>
        <r>
          <rPr>
            <sz val="9"/>
            <color indexed="81"/>
            <rFont val="Tahoma"/>
            <family val="2"/>
          </rPr>
          <t xml:space="preserve">
</t>
        </r>
        <r>
          <rPr>
            <b/>
            <sz val="14"/>
            <color indexed="81"/>
            <rFont val="Tahoma"/>
            <family val="2"/>
          </rPr>
          <t xml:space="preserve">Enter unique code for student here for specific term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<sst xmlns="http://schemas.openxmlformats.org/spreadsheetml/2006/main" count="853" uniqueCount="394">
  <si>
    <t>Academic Year:</t>
  </si>
  <si>
    <t>1st</t>
  </si>
  <si>
    <t xml:space="preserve"> ID#</t>
  </si>
  <si>
    <t>STUDENT NAME</t>
  </si>
  <si>
    <t>MATHEMATICS</t>
  </si>
  <si>
    <t>COMPUTING</t>
  </si>
  <si>
    <t>RELIGIOUS &amp; MORAL EDUCATION</t>
  </si>
  <si>
    <t>SOCIAL STUDIES</t>
  </si>
  <si>
    <t>CREATIVE ARTS</t>
  </si>
  <si>
    <t>CAREER TECHNOLOGY</t>
  </si>
  <si>
    <t>FRENCH</t>
  </si>
  <si>
    <t xml:space="preserve">HIGH SCORE </t>
  </si>
  <si>
    <t>RANK</t>
  </si>
  <si>
    <t>ATTENDANCE</t>
  </si>
  <si>
    <t>CS</t>
  </si>
  <si>
    <t>ES</t>
  </si>
  <si>
    <t>TL</t>
  </si>
  <si>
    <t>PN</t>
  </si>
  <si>
    <t>ID#</t>
  </si>
  <si>
    <t>NEXT TERM  BEGINS:</t>
  </si>
  <si>
    <t>NO. ON ROLL:</t>
  </si>
  <si>
    <t>CLASS SCORE (50%)</t>
  </si>
  <si>
    <t>EXAM SCORE (50%)</t>
  </si>
  <si>
    <t>TOTAL SCORE (100%)</t>
  </si>
  <si>
    <t>REMARKS</t>
  </si>
  <si>
    <t>Computing</t>
  </si>
  <si>
    <t>Religious &amp; Moral Education</t>
  </si>
  <si>
    <t>Creative Arts</t>
  </si>
  <si>
    <t>Career Technology</t>
  </si>
  <si>
    <t>French</t>
  </si>
  <si>
    <t>70 – 79</t>
  </si>
  <si>
    <t>Ghanaian Language          (Twi)</t>
  </si>
  <si>
    <t>SUBJECTS</t>
  </si>
  <si>
    <t>PROMOTED TO:</t>
  </si>
  <si>
    <t>DATE:</t>
  </si>
  <si>
    <t>Attendance:</t>
  </si>
  <si>
    <t>Conduct:</t>
  </si>
  <si>
    <t>Out of:</t>
  </si>
  <si>
    <t>Learner's Interest:</t>
  </si>
  <si>
    <t>Signature (C/F):</t>
  </si>
  <si>
    <t>Class Facilitator's Remarks:</t>
  </si>
  <si>
    <t xml:space="preserve">Mathematics </t>
  </si>
  <si>
    <t>English Language</t>
  </si>
  <si>
    <t xml:space="preserve"> Social Studies</t>
  </si>
  <si>
    <t>Integrated Science</t>
  </si>
  <si>
    <t>Excellent Performance</t>
  </si>
  <si>
    <t>Very Good Performance</t>
  </si>
  <si>
    <t>Good Performance</t>
  </si>
  <si>
    <t>Average Level Performance</t>
  </si>
  <si>
    <t>Developing</t>
  </si>
  <si>
    <t>GRADE SCORE</t>
  </si>
  <si>
    <t>POSITION</t>
  </si>
  <si>
    <t>EP</t>
  </si>
  <si>
    <t>VG</t>
  </si>
  <si>
    <t>G</t>
  </si>
  <si>
    <t>AL</t>
  </si>
  <si>
    <t>D</t>
  </si>
  <si>
    <t>INTEGRATED SCIENCE</t>
  </si>
  <si>
    <t>GHANAIAN LANGUAGE (TWI)</t>
  </si>
  <si>
    <t>TERM 1 TEACHER'S SUMMARY SHEET</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</si>
  <si>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</si>
  <si>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</si>
  <si>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</si>
  <si>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</si>
  <si>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</si>
  <si>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</si>
  <si>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</si>
  <si>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</si>
  <si>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</si>
  <si>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</si>
  <si>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</si>
  <si>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</si>
  <si>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</si>
  <si>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</si>
  <si>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</si>
  <si>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</si>
  <si>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</si>
  <si>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</si>
  <si>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</si>
  <si>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</si>
  <si>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</si>
  <si>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</si>
  <si>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</si>
  <si>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</si>
  <si>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</si>
  <si>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</si>
  <si>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</si>
  <si>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</si>
  <si>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</si>
  <si>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</si>
  <si>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</si>
  <si>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</si>
  <si>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</si>
  <si>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</si>
  <si>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</si>
  <si>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</si>
  <si>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</si>
  <si>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</si>
  <si>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</si>
  <si>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</si>
  <si>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</si>
  <si>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</si>
  <si>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</si>
  <si>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</si>
  <si>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</si>
  <si>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</si>
  <si>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</si>
  <si>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</si>
  <si>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</si>
  <si>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</si>
  <si>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</si>
  <si>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</si>
  <si>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</si>
  <si>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</si>
  <si>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</si>
  <si>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</si>
  <si>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</si>
  <si>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</si>
  <si>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</si>
  <si>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</si>
  <si>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</si>
  <si>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</si>
  <si>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</si>
  <si>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</si>
  <si>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</si>
  <si>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</si>
  <si>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</si>
  <si>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</si>
  <si>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</si>
  <si>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</si>
  <si>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</si>
  <si>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</si>
  <si>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</si>
  <si>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</si>
  <si>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</si>
  <si>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</si>
  <si>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</si>
  <si>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</si>
  <si>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</si>
  <si>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</si>
  <si>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</si>
  <si>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</si>
  <si>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</si>
  <si>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</si>
  <si>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</si>
  <si>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</si>
  <si>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</si>
  <si>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</si>
  <si>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</si>
  <si>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</si>
  <si>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</si>
  <si>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</si>
  <si>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</si>
  <si>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</si>
  <si>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</si>
  <si>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</si>
  <si>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</si>
  <si>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</si>
  <si>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</si>
  <si>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</si>
  <si>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O001</t>
  </si>
  <si>
    <t>O002</t>
  </si>
  <si>
    <t>O003</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</si>
  <si>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</si>
  <si>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</si>
  <si>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</si>
  <si>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</si>
  <si>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</si>
  <si>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</si>
  <si>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</si>
  <si>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</si>
  <si>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</si>
  <si>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</si>
  <si>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</si>
  <si>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</si>
  <si>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</si>
  <si>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</si>
  <si>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</si>
  <si>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</si>
  <si>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</si>
  <si>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</si>
  <si>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</si>
  <si>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</si>
  <si>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</si>
  <si>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</si>
  <si>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</si>
  <si>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</si>
  <si>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</si>
  <si>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</si>
  <si>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</si>
  <si>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</si>
  <si>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</si>
  <si>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</si>
  <si>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</si>
  <si>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</si>
  <si>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</si>
  <si>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</si>
  <si>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</si>
  <si>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</si>
  <si>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</si>
  <si>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</si>
  <si>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</si>
  <si>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</si>
  <si>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</si>
  <si>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</si>
  <si>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</si>
  <si>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</si>
  <si>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</si>
  <si>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</si>
  <si>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</si>
  <si>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</si>
  <si>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</si>
  <si>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</si>
  <si>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</si>
  <si>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</si>
  <si>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</si>
  <si>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</si>
  <si>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</si>
  <si>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</si>
  <si>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</si>
  <si>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</si>
  <si>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</si>
  <si>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</si>
  <si>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</si>
  <si>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</si>
  <si>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</si>
  <si>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</si>
  <si>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</si>
  <si>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</si>
  <si>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</si>
  <si>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</si>
  <si>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</si>
  <si>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</si>
  <si>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</si>
  <si>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</si>
  <si>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</si>
  <si>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</si>
  <si>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</si>
  <si>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</si>
  <si>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</si>
  <si>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</si>
  <si>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</si>
  <si>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</si>
  <si>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</si>
  <si>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</si>
  <si>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</si>
  <si>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</si>
  <si>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</si>
  <si>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</si>
  <si>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</si>
  <si>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</si>
  <si>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</si>
  <si>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</si>
  <si>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</si>
  <si>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</si>
  <si>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</si>
  <si>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</si>
  <si>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</si>
  <si>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</si>
  <si>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</si>
  <si>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G001</t>
  </si>
  <si>
    <t>G002</t>
  </si>
  <si>
    <t>G003</t>
  </si>
  <si>
    <t>G004</t>
  </si>
  <si>
    <t>G005</t>
  </si>
  <si>
    <t>G006</t>
  </si>
  <si>
    <t>G007</t>
  </si>
  <si>
    <t>G008</t>
  </si>
  <si>
    <t>G009</t>
  </si>
  <si>
    <t>G010</t>
  </si>
  <si>
    <t>G011</t>
  </si>
  <si>
    <t>G012</t>
  </si>
  <si>
    <t>G013</t>
  </si>
  <si>
    <t>G014</t>
  </si>
  <si>
    <t>G015</t>
  </si>
  <si>
    <t>G016</t>
  </si>
  <si>
    <t>G017</t>
  </si>
  <si>
    <t>G018</t>
  </si>
  <si>
    <t>G019</t>
  </si>
  <si>
    <t>G020</t>
  </si>
  <si>
    <t>G021</t>
  </si>
  <si>
    <t>G022</t>
  </si>
  <si>
    <t>G023</t>
  </si>
  <si>
    <t>G024</t>
  </si>
  <si>
    <t>G025</t>
  </si>
  <si>
    <t>G026</t>
  </si>
  <si>
    <t>G027</t>
  </si>
  <si>
    <t>G028</t>
  </si>
  <si>
    <t>G029</t>
  </si>
  <si>
    <t>G030</t>
  </si>
  <si>
    <t>G031</t>
  </si>
  <si>
    <t>G032</t>
  </si>
  <si>
    <t>G033</t>
  </si>
  <si>
    <t>G034</t>
  </si>
  <si>
    <t>G035</t>
  </si>
  <si>
    <t>G036</t>
  </si>
  <si>
    <t>G037</t>
  </si>
  <si>
    <t>G038</t>
  </si>
  <si>
    <t>G039</t>
  </si>
  <si>
    <t>G040</t>
  </si>
  <si>
    <t>G041</t>
  </si>
  <si>
    <t>G042</t>
  </si>
  <si>
    <t>G043</t>
  </si>
  <si>
    <t>G044</t>
  </si>
  <si>
    <t>G045</t>
  </si>
  <si>
    <t>G046</t>
  </si>
  <si>
    <t>G047</t>
  </si>
  <si>
    <t>G048</t>
  </si>
  <si>
    <t>G049</t>
  </si>
  <si>
    <t>G050</t>
  </si>
  <si>
    <t>G051</t>
  </si>
  <si>
    <t>G052</t>
  </si>
  <si>
    <t>G053</t>
  </si>
  <si>
    <t>G054</t>
  </si>
  <si>
    <t>G055</t>
  </si>
  <si>
    <t>G056</t>
  </si>
  <si>
    <t>G057</t>
  </si>
  <si>
    <t>G058</t>
  </si>
  <si>
    <t>G059</t>
  </si>
  <si>
    <t>G060</t>
  </si>
  <si>
    <t>G061</t>
  </si>
  <si>
    <t>G062</t>
  </si>
  <si>
    <t>G063</t>
  </si>
  <si>
    <t>G064</t>
  </si>
  <si>
    <t>G065</t>
  </si>
  <si>
    <t>G066</t>
  </si>
  <si>
    <t>G067</t>
  </si>
  <si>
    <t>G068</t>
  </si>
  <si>
    <t>G069</t>
  </si>
  <si>
    <t>G070</t>
  </si>
  <si>
    <t>G071</t>
  </si>
  <si>
    <t>G072</t>
  </si>
  <si>
    <t>G073</t>
  </si>
  <si>
    <t>G074</t>
  </si>
  <si>
    <t>G075</t>
  </si>
  <si>
    <t>G076</t>
  </si>
  <si>
    <t>G077</t>
  </si>
  <si>
    <t>G078</t>
  </si>
  <si>
    <t>G079</t>
  </si>
  <si>
    <t>G080</t>
  </si>
  <si>
    <t>G081</t>
  </si>
  <si>
    <t>G082</t>
  </si>
  <si>
    <t>G083</t>
  </si>
  <si>
    <t>G084</t>
  </si>
  <si>
    <t>G085</t>
  </si>
  <si>
    <t>G086</t>
  </si>
  <si>
    <t>G087</t>
  </si>
  <si>
    <t>G088</t>
  </si>
  <si>
    <t>G089</t>
  </si>
  <si>
    <t>G090</t>
  </si>
  <si>
    <t>G091</t>
  </si>
  <si>
    <t>G092</t>
  </si>
  <si>
    <t>G093</t>
  </si>
  <si>
    <t>G094</t>
  </si>
  <si>
    <t>G095</t>
  </si>
  <si>
    <t>G096</t>
  </si>
  <si>
    <t>G097</t>
  </si>
  <si>
    <t>G098</t>
  </si>
  <si>
    <t>G099</t>
  </si>
  <si>
    <t>G100</t>
  </si>
  <si>
    <t>TERM 2 TEACHER'S SUMMARY SHEET</t>
  </si>
  <si>
    <t>TERM 3 TEACHER'S SUMMARY SHEET</t>
  </si>
  <si>
    <t xml:space="preserve">                    TERM:</t>
  </si>
  <si>
    <t xml:space="preserve">                     NAME:</t>
  </si>
  <si>
    <t>LEARNERS INTEREST</t>
  </si>
  <si>
    <t>CONDUCT</t>
  </si>
  <si>
    <t>CLASS FACILITATOR'S REMARKS</t>
  </si>
  <si>
    <t>ENGLISH LANGUAGE</t>
  </si>
  <si>
    <t>3rd</t>
  </si>
  <si>
    <t>2nd</t>
  </si>
  <si>
    <t>Total Attendance</t>
  </si>
  <si>
    <t xml:space="preserve">Term </t>
  </si>
  <si>
    <t>School Name:</t>
  </si>
  <si>
    <t xml:space="preserve">                                                  </t>
  </si>
  <si>
    <t>±</t>
  </si>
  <si>
    <t>Header:</t>
  </si>
  <si>
    <t>TERMINAL REPORT (JHS)</t>
  </si>
  <si>
    <t>80 – 100</t>
  </si>
  <si>
    <t>65 – 69</t>
  </si>
  <si>
    <t xml:space="preserve"> 50 – 64</t>
  </si>
  <si>
    <t>01 – 49</t>
  </si>
  <si>
    <t>SAMPLE SCHOOL</t>
  </si>
  <si>
    <t>Benjamin Jackson</t>
  </si>
  <si>
    <t>Henry Franklin</t>
  </si>
  <si>
    <t>Lily Moore</t>
  </si>
  <si>
    <t>Grade:</t>
  </si>
  <si>
    <t xml:space="preserve">                    GRADE:</t>
  </si>
  <si>
    <t>LEARN . LEAD. SUCCEED</t>
  </si>
  <si>
    <t>30/03/2025</t>
  </si>
  <si>
    <t>Vacation Date</t>
  </si>
  <si>
    <t>Resume Date</t>
  </si>
  <si>
    <t>30/08/2025</t>
  </si>
  <si>
    <t>2024/2025</t>
  </si>
  <si>
    <t>Developed by KraftBench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</si>
</sst>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
  </numFmts>
  <fonts count="67" x14ac:knownFonts="1">
    <font>
      <sz val="11"/>
      <color theme="1"/>
      <name val="Calibri"/>
      <family val="2"/>
      <scheme val="minor"/>
    </font>
    <font>
      <sz val="11"/>
      <color theme="0"/>
      <name val="Calibri"/>
      <family val="2"/>
      <scheme val="minor"/>
    </font>
    <font>
      <sz val="8"/>
      <name val="Calibri"/>
      <family val="2"/>
      <scheme val="minor"/>
    </font>
    <font>
      <sz val="9"/>
      <color indexed="81"/>
      <name val="Tahoma"/>
      <family val="2"/>
    </font>
    <font>
      <vertAlign val="superscript"/>
      <sz val="14"/>
      <color theme="1"/>
      <name val="Garamond"/>
      <family val="1"/>
    </font>
    <font>
      <sz val="11"/>
      <color theme="1"/>
      <name val="Garamond"/>
      <family val="1"/>
    </font>
    <font>
      <b/>
      <sz val="20"/>
      <color theme="1"/>
      <name val="Garamond"/>
      <family val="1"/>
    </font>
    <font>
      <sz val="20"/>
      <color theme="1"/>
      <name val="Garamond"/>
      <family val="1"/>
    </font>
    <font>
      <sz val="14"/>
      <color theme="1"/>
      <name val="Garamond"/>
      <family val="1"/>
    </font>
    <font>
      <b/>
      <sz val="30"/>
      <color theme="1"/>
      <name val="Garamond"/>
      <family val="1"/>
    </font>
    <font>
      <b/>
      <sz val="12"/>
      <color theme="1"/>
      <name val="Garamond"/>
      <family val="1"/>
    </font>
    <font>
      <b/>
      <sz val="44"/>
      <color theme="1"/>
      <name val="Ebrima"/>
    </font>
    <font>
      <b/>
      <sz val="32"/>
      <color theme="1"/>
      <name val="Ebrima"/>
    </font>
    <font>
      <b/>
      <sz val="24"/>
      <color theme="1"/>
      <name val="Ebrima"/>
    </font>
    <font>
      <b/>
      <sz val="28"/>
      <color theme="1"/>
      <name val="Bookman Old Style"/>
      <family val="1"/>
    </font>
    <font>
      <b/>
      <sz val="24"/>
      <color theme="1"/>
      <name val="Bookman Old Style"/>
      <family val="1"/>
    </font>
    <font>
      <sz val="24"/>
      <color theme="1"/>
      <name val="Bookman Old Style"/>
      <family val="1"/>
    </font>
    <font>
      <b/>
      <sz val="36"/>
      <color theme="1"/>
      <name val="Bookman Old Style"/>
      <family val="1"/>
    </font>
    <font>
      <b/>
      <sz val="36"/>
      <color theme="0"/>
      <name val="Bookman Old Style"/>
      <family val="1"/>
    </font>
    <font>
      <b/>
      <sz val="18"/>
      <color theme="0"/>
      <name val="Bookman Old Style"/>
      <family val="1"/>
    </font>
    <font>
      <b/>
      <sz val="16"/>
      <color theme="0"/>
      <name val="Bookman Old Style"/>
      <family val="1"/>
    </font>
    <font>
      <b/>
      <sz val="12"/>
      <color theme="0"/>
      <name val="Bookman Old Style"/>
      <family val="1"/>
    </font>
    <font>
      <sz val="11"/>
      <color theme="1"/>
      <name val="Bookman Old Style"/>
      <family val="1"/>
    </font>
    <font>
      <b/>
      <sz val="12"/>
      <color theme="1"/>
      <name val="Bookman Old Style"/>
      <family val="1"/>
    </font>
    <font>
      <b/>
      <sz val="12"/>
      <color rgb="FF04A777"/>
      <name val="Bookman Old Style"/>
      <family val="1"/>
    </font>
    <font>
      <b/>
      <sz val="12"/>
      <color rgb="FF251351"/>
      <name val="Bookman Old Style"/>
      <family val="1"/>
    </font>
    <font>
      <b/>
      <sz val="12"/>
      <color rgb="FFFFBE0B"/>
      <name val="Bookman Old Style"/>
      <family val="1"/>
    </font>
    <font>
      <b/>
      <sz val="12"/>
      <color rgb="FF820263"/>
      <name val="Bookman Old Style"/>
      <family val="1"/>
    </font>
    <font>
      <b/>
      <sz val="12"/>
      <color rgb="FFFF006E"/>
      <name val="Bookman Old Style"/>
      <family val="1"/>
    </font>
    <font>
      <b/>
      <sz val="12"/>
      <color rgb="FF8338EC"/>
      <name val="Bookman Old Style"/>
      <family val="1"/>
    </font>
    <font>
      <b/>
      <sz val="12"/>
      <color rgb="FF474647"/>
      <name val="Bookman Old Style"/>
      <family val="1"/>
    </font>
    <font>
      <b/>
      <sz val="12"/>
      <color rgb="FF97CC04"/>
      <name val="Bookman Old Style"/>
      <family val="1"/>
    </font>
    <font>
      <b/>
      <sz val="12"/>
      <color rgb="FF3A86FF"/>
      <name val="Bookman Old Style"/>
      <family val="1"/>
    </font>
    <font>
      <b/>
      <sz val="12"/>
      <color rgb="FF107C41"/>
      <name val="Bookman Old Style"/>
      <family val="1"/>
    </font>
    <font>
      <b/>
      <sz val="14"/>
      <color rgb="FF00B050"/>
      <name val="Bookman Old Style"/>
      <family val="1"/>
    </font>
    <font>
      <b/>
      <sz val="14"/>
      <color rgb="FF00B0F0"/>
      <name val="Bookman Old Style"/>
      <family val="1"/>
    </font>
    <font>
      <b/>
      <sz val="14"/>
      <color rgb="FFFF006E"/>
      <name val="Bookman Old Style"/>
      <family val="1"/>
    </font>
    <font>
      <b/>
      <sz val="14"/>
      <color rgb="FF820263"/>
      <name val="Bookman Old Style"/>
      <family val="1"/>
    </font>
    <font>
      <b/>
      <sz val="14"/>
      <color theme="5"/>
      <name val="Bookman Old Style"/>
      <family val="1"/>
    </font>
    <font>
      <b/>
      <sz val="14"/>
      <color rgb="FF474647"/>
      <name val="Bookman Old Style"/>
      <family val="1"/>
    </font>
    <font>
      <b/>
      <sz val="14"/>
      <color rgb="FF002060"/>
      <name val="Bookman Old Style"/>
      <family val="1"/>
    </font>
    <font>
      <b/>
      <sz val="14"/>
      <color rgb="FF97CC04"/>
      <name val="Bookman Old Style"/>
      <family val="1"/>
    </font>
    <font>
      <b/>
      <sz val="14"/>
      <color rgb="FF3A86FF"/>
      <name val="Bookman Old Style"/>
      <family val="1"/>
    </font>
    <font>
      <b/>
      <sz val="14"/>
      <color rgb="FF990033"/>
      <name val="Bookman Old Style"/>
      <family val="1"/>
    </font>
    <font>
      <b/>
      <sz val="14"/>
      <color theme="1"/>
      <name val="Bookman Old Style"/>
      <family val="1"/>
    </font>
    <font>
      <b/>
      <sz val="11"/>
      <color theme="1"/>
      <name val="Calibri"/>
      <family val="2"/>
      <scheme val="minor"/>
    </font>
    <font>
      <b/>
      <sz val="14"/>
      <color theme="0"/>
      <name val="Bookman Old Style"/>
      <family val="1"/>
    </font>
    <font>
      <b/>
      <sz val="13"/>
      <color theme="1"/>
      <name val="Bookman Old Style"/>
      <family val="1"/>
    </font>
    <font>
      <b/>
      <sz val="12"/>
      <color rgb="FF0070C0"/>
      <name val="Bookman Old Style"/>
      <family val="1"/>
    </font>
    <font>
      <b/>
      <sz val="55"/>
      <color theme="1"/>
      <name val="Bookman Old Style"/>
      <family val="1"/>
    </font>
    <font>
      <u/>
      <sz val="11"/>
      <color theme="10"/>
      <name val="Calibri"/>
      <family val="2"/>
      <scheme val="minor"/>
    </font>
    <font>
      <b/>
      <sz val="14"/>
      <color indexed="81"/>
      <name val="Tahoma"/>
      <family val="2"/>
    </font>
    <font>
      <sz val="12"/>
      <color theme="1"/>
      <name val="Abadi"/>
      <family val="2"/>
    </font>
    <font>
      <b/>
      <sz val="24"/>
      <color theme="1"/>
      <name val="Futura Bk BT"/>
      <family val="2"/>
    </font>
    <font>
      <b/>
      <sz val="32"/>
      <color theme="1"/>
      <name val="Bookman Old Style"/>
      <family val="1"/>
    </font>
    <font>
      <b/>
      <sz val="24"/>
      <color theme="1"/>
      <name val="Book Antiqua"/>
      <family val="1"/>
    </font>
    <font>
      <b/>
      <sz val="26"/>
      <color theme="1"/>
      <name val="Book Antiqua"/>
      <family val="1"/>
    </font>
    <font>
      <b/>
      <u/>
      <sz val="26"/>
      <color rgb="FF3A86FF"/>
      <name val="Book Antiqua"/>
      <family val="1"/>
    </font>
    <font>
      <b/>
      <u/>
      <sz val="26"/>
      <color rgb="FF00B050"/>
      <name val="Book Antiqua"/>
      <family val="1"/>
    </font>
    <font>
      <b/>
      <u/>
      <sz val="26"/>
      <color theme="1"/>
      <name val="Book Antiqua"/>
      <family val="1"/>
    </font>
    <font>
      <b/>
      <sz val="24"/>
      <color rgb="FF3A86FF"/>
      <name val="Book Antiqua"/>
      <family val="1"/>
    </font>
    <font>
      <sz val="24"/>
      <color theme="1"/>
      <name val="Book Antiqua"/>
      <family val="1"/>
    </font>
    <font>
      <sz val="11"/>
      <color theme="1"/>
      <name val="Book Antiqua"/>
      <family val="1"/>
    </font>
    <font>
      <b/>
      <sz val="24"/>
      <color theme="10"/>
      <name val="Book Antiqua"/>
      <family val="1"/>
    </font>
    <font>
      <u/>
      <sz val="26"/>
      <color theme="1"/>
      <name val="Book Antiqua"/>
      <family val="1"/>
    </font>
    <font>
      <b/>
      <sz val="28"/>
      <color theme="1"/>
      <name val="Book Antiqua"/>
      <family val="1"/>
    </font>
    <font>
      <b/>
      <sz val="30"/>
      <color theme="1"/>
      <name val="Book Antiqua"/>
      <family val="1"/>
    </font>
  </fonts>
  <fills count="14">
    <fill>
      <patternFill patternType="none"/>
    </fill>
    <fill>
      <patternFill patternType="gray125"/>
    </fill>
    <fill>
      <patternFill patternType="solid">
        <fgColor theme="0"/>
        <bgColor indexed="64"/>
      </patternFill>
    </fill>
    <fill>
      <patternFill patternType="solid">
        <fgColor rgb="FFFF006E"/>
        <bgColor indexed="64"/>
      </patternFill>
    </fill>
    <fill>
      <patternFill patternType="solid">
        <fgColor rgb="FF97CC04"/>
        <bgColor indexed="64"/>
      </patternFill>
    </fill>
    <fill>
      <patternFill patternType="solid">
        <fgColor rgb="FF00B0F0"/>
        <bgColor indexed="64"/>
      </patternFill>
    </fill>
    <fill>
      <patternFill patternType="solid">
        <fgColor rgb="FF00B050"/>
        <bgColor indexed="64"/>
      </patternFill>
    </fill>
    <fill>
      <patternFill patternType="solid">
        <fgColor rgb="FF7030A0"/>
        <bgColor indexed="64"/>
      </patternFill>
    </fill>
    <fill>
      <patternFill patternType="solid">
        <fgColor rgb="FF002060"/>
        <bgColor indexed="64"/>
      </patternFill>
    </fill>
    <fill>
      <patternFill patternType="solid">
        <fgColor theme="1" tint="0.34998626667073579"/>
        <bgColor indexed="64"/>
      </patternFill>
    </fill>
    <fill>
      <patternFill patternType="solid">
        <fgColor theme="5"/>
        <bgColor indexed="64"/>
      </patternFill>
    </fill>
    <fill>
      <patternFill patternType="solid">
        <fgColor rgb="FF990033"/>
        <bgColor indexed="64"/>
      </patternFill>
    </fill>
    <fill>
      <patternFill patternType="solid">
        <fgColor rgb="FF0070C0"/>
        <bgColor indexed="64"/>
      </patternFill>
    </fill>
    <fill>
      <patternFill patternType="solid">
        <fgColor rgb="FF3A86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top/>
      <bottom style="medium">
        <color theme="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style="medium">
        <color theme="0"/>
      </right>
      <top/>
      <bottom style="thin">
        <color indexed="64"/>
      </bottom>
      <diagonal/>
    </border>
  </borders>
  <cellStyleXfs count="2">
    <xf numFmtId="0" fontId="0" fillId="0" borderId="0"/>
    <xf numFmtId="0" fontId="50" fillId="0" borderId="0" applyNumberFormat="0" applyFill="0" applyBorder="0" applyAlignment="0" applyProtection="0"/>
  </cellStyleXfs>
  <cellXfs count="164">
    <xf numFmtId="0" fontId="0" fillId="0" borderId="0" xfId="0"/>
    <xf numFmtId="0" fontId="1" fillId="0" borderId="0" xfId="0" applyFont="1"/>
    <xf numFmtId="0" fontId="0" fillId="0" borderId="0" xfId="0" applyAlignment="1">
      <alignment horizontal="left"/>
    </xf>
    <xf numFmtId="0" fontId="4" fillId="0" borderId="0" xfId="0" applyFont="1" applyAlignment="1">
      <alignment horizontal="center"/>
    </xf>
    <xf numFmtId="0" fontId="5" fillId="0" borderId="0" xfId="0" applyFont="1"/>
    <xf numFmtId="0" fontId="6" fillId="0" borderId="0" xfId="0" applyFont="1" applyAlignment="1">
      <alignment horizontal="left" vertical="top"/>
    </xf>
    <xf numFmtId="0" fontId="8" fillId="0" borderId="0" xfId="0" applyFont="1"/>
    <xf numFmtId="0" fontId="6" fillId="0" borderId="0" xfId="0" applyFont="1" applyAlignment="1">
      <alignment horizontal="center" vertical="top"/>
    </xf>
    <xf numFmtId="0" fontId="7" fillId="0" borderId="0" xfId="0" applyFont="1" applyAlignment="1">
      <alignment horizontal="center" vertical="top"/>
    </xf>
    <xf numFmtId="0" fontId="10" fillId="0" borderId="0" xfId="0" applyFont="1" applyAlignment="1">
      <alignment horizontal="center" vertical="center"/>
    </xf>
    <xf numFmtId="0" fontId="13" fillId="0" borderId="0" xfId="0" applyFont="1" applyAlignment="1">
      <alignment horizontal="left" vertical="center" wrapText="1"/>
    </xf>
    <xf numFmtId="0" fontId="17" fillId="0" borderId="0" xfId="0" applyFont="1" applyAlignment="1">
      <alignment horizontal="center" vertical="center"/>
    </xf>
    <xf numFmtId="0" fontId="18" fillId="13" borderId="0" xfId="0" applyFont="1" applyFill="1" applyAlignment="1" applyProtection="1">
      <alignment horizontal="center" vertical="center"/>
      <protection locked="0"/>
    </xf>
    <xf numFmtId="0" fontId="21" fillId="6" borderId="3" xfId="0" applyFont="1" applyFill="1" applyBorder="1" applyAlignment="1">
      <alignment horizontal="center"/>
    </xf>
    <xf numFmtId="0" fontId="21" fillId="5" borderId="7" xfId="0" applyFont="1" applyFill="1" applyBorder="1" applyAlignment="1">
      <alignment horizontal="center"/>
    </xf>
    <xf numFmtId="0" fontId="21" fillId="5" borderId="3" xfId="0" applyFont="1" applyFill="1" applyBorder="1" applyAlignment="1">
      <alignment horizontal="center"/>
    </xf>
    <xf numFmtId="0" fontId="21" fillId="3" borderId="3" xfId="0" applyFont="1" applyFill="1" applyBorder="1" applyAlignment="1">
      <alignment horizontal="center" wrapText="1"/>
    </xf>
    <xf numFmtId="0" fontId="21" fillId="7" borderId="3" xfId="0" applyFont="1" applyFill="1" applyBorder="1" applyAlignment="1">
      <alignment horizontal="center" wrapText="1"/>
    </xf>
    <xf numFmtId="0" fontId="21" fillId="10" borderId="3" xfId="0" applyFont="1" applyFill="1" applyBorder="1" applyAlignment="1">
      <alignment horizontal="center"/>
    </xf>
    <xf numFmtId="0" fontId="21" fillId="9" borderId="3" xfId="0" applyFont="1" applyFill="1" applyBorder="1" applyAlignment="1">
      <alignment horizontal="center"/>
    </xf>
    <xf numFmtId="0" fontId="21" fillId="8" borderId="3" xfId="0" applyFont="1" applyFill="1" applyBorder="1" applyAlignment="1">
      <alignment horizontal="center"/>
    </xf>
    <xf numFmtId="0" fontId="21" fillId="4" borderId="3" xfId="0" applyFont="1" applyFill="1" applyBorder="1" applyAlignment="1">
      <alignment horizontal="center" wrapText="1"/>
    </xf>
    <xf numFmtId="0" fontId="21" fillId="12" borderId="3" xfId="0" applyFont="1" applyFill="1" applyBorder="1" applyAlignment="1">
      <alignment horizontal="center"/>
    </xf>
    <xf numFmtId="0" fontId="21" fillId="11" borderId="3" xfId="0" applyFont="1" applyFill="1" applyBorder="1" applyAlignment="1">
      <alignment horizontal="center"/>
    </xf>
    <xf numFmtId="0" fontId="22" fillId="0" borderId="1" xfId="0" applyFont="1" applyBorder="1" applyAlignment="1">
      <alignment horizontal="left"/>
    </xf>
    <xf numFmtId="164" fontId="23" fillId="0" borderId="2" xfId="0" applyNumberFormat="1" applyFont="1" applyBorder="1"/>
    <xf numFmtId="0" fontId="24" fillId="0" borderId="2" xfId="0" applyFont="1" applyBorder="1" applyAlignment="1">
      <alignment horizontal="center"/>
    </xf>
    <xf numFmtId="0" fontId="22" fillId="0" borderId="1" xfId="0" applyFont="1" applyBorder="1"/>
    <xf numFmtId="0" fontId="25" fillId="0" borderId="2" xfId="0" applyFont="1" applyBorder="1" applyAlignment="1">
      <alignment horizontal="center"/>
    </xf>
    <xf numFmtId="0" fontId="26" fillId="0" borderId="2" xfId="0" applyFont="1" applyBorder="1" applyAlignment="1">
      <alignment horizontal="center"/>
    </xf>
    <xf numFmtId="0" fontId="27" fillId="0" borderId="2" xfId="0" applyFont="1" applyBorder="1" applyAlignment="1">
      <alignment horizontal="center"/>
    </xf>
    <xf numFmtId="0" fontId="28" fillId="0" borderId="2" xfId="0" applyFont="1" applyBorder="1" applyAlignment="1">
      <alignment horizontal="center"/>
    </xf>
    <xf numFmtId="0" fontId="29" fillId="0" borderId="2" xfId="0" applyFont="1" applyBorder="1" applyAlignment="1">
      <alignment horizontal="center"/>
    </xf>
    <xf numFmtId="0" fontId="30" fillId="0" borderId="2" xfId="0" applyFont="1" applyBorder="1" applyAlignment="1">
      <alignment horizontal="center"/>
    </xf>
    <xf numFmtId="0" fontId="31" fillId="0" borderId="2" xfId="0" applyFont="1" applyBorder="1" applyAlignment="1">
      <alignment horizontal="center"/>
    </xf>
    <xf numFmtId="0" fontId="32" fillId="0" borderId="2" xfId="0" applyFont="1" applyBorder="1" applyAlignment="1">
      <alignment horizontal="center"/>
    </xf>
    <xf numFmtId="0" fontId="33" fillId="0" borderId="2" xfId="0" applyFont="1" applyBorder="1" applyAlignment="1">
      <alignment horizontal="center"/>
    </xf>
    <xf numFmtId="0" fontId="33" fillId="0" borderId="1" xfId="0" applyFont="1" applyBorder="1" applyAlignment="1">
      <alignment horizontal="center"/>
    </xf>
    <xf numFmtId="0" fontId="0" fillId="0" borderId="1" xfId="0" applyBorder="1" applyAlignment="1">
      <alignment wrapText="1"/>
    </xf>
    <xf numFmtId="0" fontId="21" fillId="13" borderId="0" xfId="0" applyFont="1" applyFill="1" applyAlignment="1">
      <alignment horizontal="left" vertical="center"/>
    </xf>
    <xf numFmtId="0" fontId="23" fillId="0" borderId="0" xfId="0" applyFont="1" applyAlignment="1">
      <alignment horizontal="center" vertical="center"/>
    </xf>
    <xf numFmtId="0" fontId="21" fillId="13" borderId="0" xfId="0" applyFont="1" applyFill="1" applyAlignment="1">
      <alignment horizontal="center" vertical="center"/>
    </xf>
    <xf numFmtId="0" fontId="0" fillId="13" borderId="0" xfId="0" applyFill="1"/>
    <xf numFmtId="0" fontId="23" fillId="13" borderId="0" xfId="0" applyFont="1" applyFill="1" applyAlignment="1">
      <alignment horizontal="left" vertical="center"/>
    </xf>
    <xf numFmtId="0" fontId="23" fillId="13" borderId="0" xfId="0" applyFont="1" applyFill="1" applyAlignment="1">
      <alignment horizontal="center" vertical="center"/>
    </xf>
    <xf numFmtId="0" fontId="22" fillId="0" borderId="1" xfId="0" applyFont="1" applyBorder="1" applyAlignment="1">
      <alignment wrapText="1"/>
    </xf>
    <xf numFmtId="0" fontId="34" fillId="0" borderId="1" xfId="0" applyFont="1" applyBorder="1" applyAlignment="1">
      <alignment horizontal="center" vertical="center"/>
    </xf>
    <xf numFmtId="0" fontId="34" fillId="0" borderId="2" xfId="0" applyFont="1" applyBorder="1" applyAlignment="1">
      <alignment horizontal="center" vertical="center"/>
    </xf>
    <xf numFmtId="0" fontId="35" fillId="0" borderId="1" xfId="0" applyFont="1" applyBorder="1" applyAlignment="1">
      <alignment horizontal="center" vertical="center"/>
    </xf>
    <xf numFmtId="0" fontId="35" fillId="0" borderId="2" xfId="0" applyFont="1" applyBorder="1" applyAlignment="1">
      <alignment horizontal="center" vertical="center"/>
    </xf>
    <xf numFmtId="0" fontId="36" fillId="0" borderId="2" xfId="0" applyFont="1" applyBorder="1" applyAlignment="1">
      <alignment horizontal="center" vertical="center"/>
    </xf>
    <xf numFmtId="0" fontId="37" fillId="0" borderId="2" xfId="0" applyFont="1" applyBorder="1" applyAlignment="1">
      <alignment horizontal="center" vertical="center"/>
    </xf>
    <xf numFmtId="0" fontId="38" fillId="0" borderId="2" xfId="0" applyFont="1" applyBorder="1" applyAlignment="1">
      <alignment horizontal="center" vertical="center"/>
    </xf>
    <xf numFmtId="0" fontId="39" fillId="0" borderId="2" xfId="0" applyFont="1" applyBorder="1" applyAlignment="1">
      <alignment horizontal="center" vertical="center"/>
    </xf>
    <xf numFmtId="0" fontId="40" fillId="0" borderId="2" xfId="0" applyFont="1" applyBorder="1" applyAlignment="1">
      <alignment horizontal="center" vertical="center"/>
    </xf>
    <xf numFmtId="0" fontId="41" fillId="0" borderId="2" xfId="0" applyFont="1" applyBorder="1" applyAlignment="1">
      <alignment horizontal="center" vertical="center"/>
    </xf>
    <xf numFmtId="0" fontId="42" fillId="0" borderId="2" xfId="0" applyFont="1" applyBorder="1" applyAlignment="1">
      <alignment horizontal="center" vertical="center"/>
    </xf>
    <xf numFmtId="0" fontId="43" fillId="0" borderId="2" xfId="0" applyFont="1" applyBorder="1" applyAlignment="1">
      <alignment horizontal="center" vertical="center"/>
    </xf>
    <xf numFmtId="2" fontId="44"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4" fillId="0" borderId="1" xfId="0" applyFont="1" applyBorder="1" applyAlignment="1" applyProtection="1">
      <alignment horizontal="center" vertical="center"/>
      <protection locked="0"/>
    </xf>
    <xf numFmtId="0" fontId="37" fillId="0" borderId="1" xfId="0" applyFont="1" applyBorder="1" applyAlignment="1">
      <alignment horizontal="center" vertical="center"/>
    </xf>
    <xf numFmtId="0" fontId="22" fillId="0" borderId="1" xfId="0" applyFont="1" applyBorder="1" applyAlignment="1">
      <alignment horizontal="center" vertical="center"/>
    </xf>
    <xf numFmtId="0" fontId="0" fillId="0" borderId="0" xfId="0" applyAlignment="1">
      <alignment horizontal="center" vertical="center"/>
    </xf>
    <xf numFmtId="164" fontId="12" fillId="0" borderId="0" xfId="0" applyNumberFormat="1" applyFont="1" applyAlignment="1">
      <alignment vertical="top"/>
    </xf>
    <xf numFmtId="0" fontId="23" fillId="0" borderId="0" xfId="0" applyFont="1" applyAlignment="1" applyProtection="1">
      <alignment horizontal="center" vertical="center"/>
      <protection locked="0"/>
    </xf>
    <xf numFmtId="0" fontId="23" fillId="13" borderId="0" xfId="0" applyFont="1" applyFill="1" applyAlignment="1" applyProtection="1">
      <alignment horizontal="center" vertical="center"/>
      <protection locked="0"/>
    </xf>
    <xf numFmtId="0" fontId="45" fillId="13" borderId="0" xfId="0" applyFont="1" applyFill="1"/>
    <xf numFmtId="0" fontId="45" fillId="0" borderId="0" xfId="0" applyFont="1"/>
    <xf numFmtId="0" fontId="23" fillId="0" borderId="1" xfId="0" applyFont="1" applyBorder="1" applyAlignment="1" applyProtection="1">
      <alignment vertical="center"/>
      <protection locked="0"/>
    </xf>
    <xf numFmtId="0" fontId="23" fillId="0" borderId="1" xfId="0" applyFont="1" applyBorder="1" applyAlignment="1" applyProtection="1">
      <alignment horizontal="left" vertical="center" wrapText="1"/>
      <protection locked="0"/>
    </xf>
    <xf numFmtId="0" fontId="47" fillId="0" borderId="2" xfId="0" applyFont="1" applyBorder="1" applyAlignment="1">
      <alignment horizontal="center" vertical="center"/>
    </xf>
    <xf numFmtId="164" fontId="47" fillId="0" borderId="2" xfId="0" applyNumberFormat="1" applyFont="1" applyBorder="1" applyAlignment="1" applyProtection="1">
      <alignment horizontal="left" vertical="center"/>
      <protection locked="0"/>
    </xf>
    <xf numFmtId="164" fontId="47" fillId="0" borderId="1" xfId="0" applyNumberFormat="1" applyFont="1" applyBorder="1" applyAlignment="1" applyProtection="1">
      <alignment horizontal="left" vertical="center"/>
      <protection locked="0"/>
    </xf>
    <xf numFmtId="164" fontId="47" fillId="0" borderId="2" xfId="0" applyNumberFormat="1" applyFont="1" applyBorder="1" applyAlignment="1" applyProtection="1">
      <alignment vertical="center"/>
      <protection locked="0"/>
    </xf>
    <xf numFmtId="164" fontId="47" fillId="0" borderId="1" xfId="0" applyNumberFormat="1" applyFont="1" applyBorder="1" applyAlignment="1" applyProtection="1">
      <alignment vertical="center"/>
      <protection locked="0"/>
    </xf>
    <xf numFmtId="0" fontId="48" fillId="0" borderId="0" xfId="0" applyFont="1" applyAlignment="1">
      <alignment horizontal="center" vertical="center"/>
    </xf>
    <xf numFmtId="0" fontId="53" fillId="0" borderId="0" xfId="0" applyFont="1" applyAlignment="1">
      <alignment horizontal="left" vertical="center"/>
    </xf>
    <xf numFmtId="0" fontId="53" fillId="0" borderId="0" xfId="0" applyFont="1" applyAlignment="1">
      <alignment vertical="center"/>
    </xf>
    <xf numFmtId="14" fontId="23" fillId="0" borderId="0" xfId="0" applyNumberFormat="1" applyFont="1" applyAlignment="1" applyProtection="1">
      <alignment horizontal="center" vertical="center"/>
      <protection locked="0"/>
    </xf>
    <xf numFmtId="164" fontId="54" fillId="0" borderId="0" xfId="0" applyNumberFormat="1" applyFont="1" applyAlignment="1">
      <alignment vertical="top"/>
    </xf>
    <xf numFmtId="0" fontId="15" fillId="0" borderId="0" xfId="0" applyFont="1" applyAlignment="1">
      <alignment horizontal="left" vertical="center"/>
    </xf>
    <xf numFmtId="0" fontId="15" fillId="0" borderId="0" xfId="0" applyFont="1" applyAlignment="1">
      <alignment vertical="center"/>
    </xf>
    <xf numFmtId="2" fontId="15" fillId="0" borderId="0" xfId="0" applyNumberFormat="1" applyFont="1" applyAlignment="1">
      <alignment horizontal="left" vertical="center"/>
    </xf>
    <xf numFmtId="0" fontId="16" fillId="0" borderId="0" xfId="0" applyFont="1"/>
    <xf numFmtId="2" fontId="15" fillId="0" borderId="0" xfId="0" applyNumberFormat="1" applyFont="1" applyAlignment="1">
      <alignment horizontal="center" vertical="center"/>
    </xf>
    <xf numFmtId="0" fontId="15" fillId="0" borderId="0" xfId="0" applyFont="1" applyAlignment="1">
      <alignment horizontal="center" vertical="center"/>
    </xf>
    <xf numFmtId="0" fontId="55" fillId="0" borderId="1" xfId="0" applyFont="1" applyBorder="1" applyAlignment="1">
      <alignment horizontal="center" vertical="center"/>
    </xf>
    <xf numFmtId="0" fontId="55" fillId="0" borderId="1" xfId="0" applyFont="1" applyBorder="1" applyAlignment="1">
      <alignment horizontal="center" vertical="center" wrapText="1"/>
    </xf>
    <xf numFmtId="2" fontId="55" fillId="0" borderId="1" xfId="0" applyNumberFormat="1" applyFont="1" applyBorder="1" applyAlignment="1">
      <alignment horizontal="center" vertical="center"/>
    </xf>
    <xf numFmtId="0" fontId="56" fillId="0" borderId="0" xfId="0" applyFont="1" applyAlignment="1">
      <alignment horizontal="left" vertical="center"/>
    </xf>
    <xf numFmtId="0" fontId="57" fillId="0" borderId="0" xfId="0" applyFont="1" applyAlignment="1">
      <alignment horizontal="left" vertical="center"/>
    </xf>
    <xf numFmtId="2" fontId="56" fillId="0" borderId="0" xfId="0" applyNumberFormat="1" applyFont="1" applyAlignment="1">
      <alignment horizontal="center" vertical="center"/>
    </xf>
    <xf numFmtId="0" fontId="58" fillId="0" borderId="0" xfId="0" applyFont="1" applyAlignment="1">
      <alignment horizontal="left" vertical="center"/>
    </xf>
    <xf numFmtId="0" fontId="59" fillId="0" borderId="0" xfId="0" applyFont="1" applyAlignment="1">
      <alignment horizontal="left" vertical="center"/>
    </xf>
    <xf numFmtId="0" fontId="59" fillId="0" borderId="0" xfId="0" applyFont="1" applyAlignment="1">
      <alignment horizontal="left" vertical="center" wrapText="1"/>
    </xf>
    <xf numFmtId="0" fontId="56" fillId="0" borderId="0" xfId="0" applyFont="1" applyAlignment="1">
      <alignment horizontal="left" vertical="center" wrapText="1"/>
    </xf>
    <xf numFmtId="0" fontId="55" fillId="0" borderId="0" xfId="0" applyFont="1" applyAlignment="1">
      <alignment horizontal="left" vertical="center" wrapText="1"/>
    </xf>
    <xf numFmtId="0" fontId="60" fillId="0" borderId="0" xfId="0" applyFont="1" applyAlignment="1">
      <alignment horizontal="left" vertical="center"/>
    </xf>
    <xf numFmtId="2" fontId="55" fillId="0" borderId="0" xfId="0" applyNumberFormat="1" applyFont="1" applyAlignment="1">
      <alignment horizontal="center" vertical="center"/>
    </xf>
    <xf numFmtId="0" fontId="55" fillId="0" borderId="0" xfId="0" applyFont="1" applyAlignment="1">
      <alignment horizontal="left" vertical="center"/>
    </xf>
    <xf numFmtId="0" fontId="55" fillId="0" borderId="0" xfId="0" applyFont="1" applyAlignment="1">
      <alignment horizontal="center" vertical="center"/>
    </xf>
    <xf numFmtId="0" fontId="55" fillId="0" borderId="11" xfId="0" applyFont="1" applyBorder="1" applyAlignment="1">
      <alignment horizontal="center" vertical="center"/>
    </xf>
    <xf numFmtId="0" fontId="61" fillId="0" borderId="0" xfId="0" applyFont="1" applyAlignment="1">
      <alignment vertical="center"/>
    </xf>
    <xf numFmtId="0" fontId="55" fillId="0" borderId="0" xfId="0" applyFont="1" applyAlignment="1">
      <alignment vertical="center"/>
    </xf>
    <xf numFmtId="0" fontId="61" fillId="0" borderId="0" xfId="0" applyFont="1" applyAlignment="1" applyProtection="1">
      <alignment vertical="center"/>
      <protection locked="0"/>
    </xf>
    <xf numFmtId="0" fontId="55" fillId="0" borderId="11" xfId="0" applyFont="1" applyBorder="1" applyAlignment="1">
      <alignment horizontal="center" vertical="center" wrapText="1"/>
    </xf>
    <xf numFmtId="0" fontId="55" fillId="0" borderId="0" xfId="0" applyFont="1" applyAlignment="1">
      <alignment vertical="center" wrapText="1"/>
    </xf>
    <xf numFmtId="0" fontId="62" fillId="0" borderId="0" xfId="0" applyFont="1"/>
    <xf numFmtId="0" fontId="63" fillId="0" borderId="0" xfId="1" applyFont="1" applyAlignment="1" applyProtection="1">
      <alignment horizontal="center" vertical="center"/>
      <protection locked="0"/>
    </xf>
    <xf numFmtId="14" fontId="59" fillId="0" borderId="0" xfId="0" applyNumberFormat="1" applyFont="1" applyAlignment="1">
      <alignment horizontal="left" vertical="center"/>
    </xf>
    <xf numFmtId="0" fontId="64" fillId="0" borderId="0" xfId="0" applyFont="1" applyAlignment="1">
      <alignment vertical="center"/>
    </xf>
    <xf numFmtId="0" fontId="14" fillId="2" borderId="10" xfId="0" applyFont="1" applyFill="1" applyBorder="1" applyAlignment="1">
      <alignment horizontal="center"/>
    </xf>
    <xf numFmtId="0" fontId="21" fillId="5" borderId="4" xfId="0" applyFont="1" applyFill="1" applyBorder="1" applyAlignment="1">
      <alignment horizontal="center" vertical="center"/>
    </xf>
    <xf numFmtId="0" fontId="21" fillId="5" borderId="5" xfId="0" applyFont="1" applyFill="1" applyBorder="1" applyAlignment="1">
      <alignment horizontal="center" vertical="center"/>
    </xf>
    <xf numFmtId="0" fontId="21" fillId="5" borderId="6"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5" xfId="0" applyFont="1" applyFill="1" applyBorder="1" applyAlignment="1">
      <alignment horizontal="center" vertical="center"/>
    </xf>
    <xf numFmtId="0" fontId="21" fillId="6" borderId="6" xfId="0" applyFont="1" applyFill="1" applyBorder="1" applyAlignment="1">
      <alignment horizontal="center" vertical="center"/>
    </xf>
    <xf numFmtId="0" fontId="21" fillId="7" borderId="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1" fillId="8" borderId="4" xfId="0" applyFont="1" applyFill="1" applyBorder="1" applyAlignment="1">
      <alignment horizontal="center" vertical="center"/>
    </xf>
    <xf numFmtId="0" fontId="21" fillId="8" borderId="5" xfId="0" applyFont="1" applyFill="1" applyBorder="1" applyAlignment="1">
      <alignment horizontal="center" vertical="center"/>
    </xf>
    <xf numFmtId="0" fontId="21" fillId="8" borderId="6" xfId="0" applyFont="1" applyFill="1" applyBorder="1" applyAlignment="1">
      <alignment horizontal="center" vertical="center"/>
    </xf>
    <xf numFmtId="0" fontId="21" fillId="4" borderId="4" xfId="0" applyFont="1" applyFill="1" applyBorder="1" applyAlignment="1">
      <alignment horizontal="center" vertical="center" wrapText="1"/>
    </xf>
    <xf numFmtId="0" fontId="21" fillId="4" borderId="5"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21" fillId="3" borderId="6" xfId="0" applyFont="1" applyFill="1" applyBorder="1" applyAlignment="1">
      <alignment horizontal="center" vertical="center" wrapText="1"/>
    </xf>
    <xf numFmtId="0" fontId="21" fillId="10" borderId="4" xfId="0" applyFont="1" applyFill="1" applyBorder="1" applyAlignment="1">
      <alignment horizontal="center" vertical="center"/>
    </xf>
    <xf numFmtId="0" fontId="21" fillId="10" borderId="5" xfId="0" applyFont="1" applyFill="1" applyBorder="1" applyAlignment="1">
      <alignment horizontal="center" vertical="center"/>
    </xf>
    <xf numFmtId="0" fontId="21" fillId="10" borderId="6" xfId="0" applyFont="1" applyFill="1" applyBorder="1" applyAlignment="1">
      <alignment horizontal="center" vertical="center"/>
    </xf>
    <xf numFmtId="0" fontId="21" fillId="9" borderId="4" xfId="0" applyFont="1" applyFill="1" applyBorder="1" applyAlignment="1">
      <alignment horizontal="center" vertical="center"/>
    </xf>
    <xf numFmtId="0" fontId="21" fillId="9" borderId="5" xfId="0" applyFont="1" applyFill="1" applyBorder="1" applyAlignment="1">
      <alignment horizontal="center" vertical="center"/>
    </xf>
    <xf numFmtId="0" fontId="21" fillId="9" borderId="6" xfId="0" applyFont="1" applyFill="1" applyBorder="1" applyAlignment="1">
      <alignment horizontal="center" vertical="center"/>
    </xf>
    <xf numFmtId="0" fontId="46" fillId="13" borderId="7" xfId="0" applyFont="1" applyFill="1" applyBorder="1" applyAlignment="1">
      <alignment horizontal="center" vertical="center"/>
    </xf>
    <xf numFmtId="0" fontId="46" fillId="13" borderId="8" xfId="0" applyFont="1" applyFill="1" applyBorder="1" applyAlignment="1">
      <alignment horizontal="center" vertical="center"/>
    </xf>
    <xf numFmtId="0" fontId="20" fillId="13" borderId="7" xfId="0" applyFont="1" applyFill="1" applyBorder="1" applyAlignment="1">
      <alignment horizontal="center" vertical="center"/>
    </xf>
    <xf numFmtId="0" fontId="20" fillId="13" borderId="8" xfId="0" applyFont="1" applyFill="1" applyBorder="1" applyAlignment="1">
      <alignment horizontal="center" vertical="center"/>
    </xf>
    <xf numFmtId="0" fontId="19" fillId="13" borderId="7" xfId="0" applyFont="1" applyFill="1" applyBorder="1" applyAlignment="1">
      <alignment horizontal="center" vertical="center"/>
    </xf>
    <xf numFmtId="0" fontId="19" fillId="13" borderId="14" xfId="0" applyFont="1" applyFill="1" applyBorder="1" applyAlignment="1">
      <alignment horizontal="center" vertical="center"/>
    </xf>
    <xf numFmtId="0" fontId="46" fillId="13" borderId="9" xfId="0" applyFont="1" applyFill="1" applyBorder="1" applyAlignment="1">
      <alignment horizontal="center" vertical="center"/>
    </xf>
    <xf numFmtId="0" fontId="21" fillId="12" borderId="4" xfId="0" applyFont="1" applyFill="1" applyBorder="1" applyAlignment="1">
      <alignment horizontal="center" vertical="center"/>
    </xf>
    <xf numFmtId="0" fontId="21" fillId="12" borderId="5" xfId="0" applyFont="1" applyFill="1" applyBorder="1" applyAlignment="1">
      <alignment horizontal="center" vertical="center"/>
    </xf>
    <xf numFmtId="0" fontId="21" fillId="12" borderId="6" xfId="0" applyFont="1" applyFill="1" applyBorder="1" applyAlignment="1">
      <alignment horizontal="center" vertical="center"/>
    </xf>
    <xf numFmtId="0" fontId="21" fillId="11" borderId="4" xfId="0" applyFont="1" applyFill="1" applyBorder="1" applyAlignment="1">
      <alignment horizontal="center" vertical="center"/>
    </xf>
    <xf numFmtId="0" fontId="21" fillId="11" borderId="5" xfId="0" applyFont="1" applyFill="1" applyBorder="1" applyAlignment="1">
      <alignment horizontal="center" vertical="center"/>
    </xf>
    <xf numFmtId="0" fontId="21" fillId="11" borderId="6" xfId="0" applyFont="1" applyFill="1" applyBorder="1" applyAlignment="1">
      <alignment horizontal="center" vertical="center"/>
    </xf>
    <xf numFmtId="0" fontId="9" fillId="0" borderId="0" xfId="0" applyFont="1" applyAlignment="1">
      <alignment horizontal="right" vertical="center"/>
    </xf>
    <xf numFmtId="0" fontId="11" fillId="0" borderId="0" xfId="0" applyFont="1" applyAlignment="1">
      <alignment horizontal="left"/>
    </xf>
    <xf numFmtId="0" fontId="13" fillId="0" borderId="0" xfId="0" applyFont="1" applyAlignment="1">
      <alignment horizontal="left"/>
    </xf>
    <xf numFmtId="164" fontId="6" fillId="0" borderId="0" xfId="0" applyNumberFormat="1" applyFont="1" applyAlignment="1">
      <alignment vertical="top"/>
    </xf>
    <xf numFmtId="0" fontId="59" fillId="0" borderId="0" xfId="0" applyFont="1" applyAlignment="1">
      <alignment horizontal="left" vertical="center" wrapText="1"/>
    </xf>
    <xf numFmtId="0" fontId="49" fillId="0" borderId="0" xfId="0" applyFont="1" applyAlignment="1">
      <alignment horizontal="center"/>
    </xf>
    <xf numFmtId="0" fontId="65" fillId="0" borderId="0" xfId="0" applyFont="1" applyAlignment="1">
      <alignment horizontal="center" vertical="center"/>
    </xf>
    <xf numFmtId="164" fontId="66" fillId="0" borderId="0" xfId="0" applyNumberFormat="1" applyFont="1" applyAlignment="1">
      <alignment horizontal="center" vertical="center"/>
    </xf>
    <xf numFmtId="0" fontId="59" fillId="0" borderId="0" xfId="0" applyFont="1" applyAlignment="1">
      <alignment horizontal="left" vertical="center"/>
    </xf>
    <xf numFmtId="0" fontId="55" fillId="0" borderId="12" xfId="0" applyFont="1" applyBorder="1" applyAlignment="1">
      <alignment horizontal="center" vertical="center"/>
    </xf>
    <xf numFmtId="0" fontId="55" fillId="0" borderId="13" xfId="0" applyFont="1" applyBorder="1" applyAlignment="1">
      <alignment horizontal="center" vertical="center"/>
    </xf>
    <xf numFmtId="14" fontId="59" fillId="0" borderId="0" xfId="0" applyNumberFormat="1" applyFont="1" applyAlignment="1">
      <alignment horizontal="left" vertical="center"/>
    </xf>
    <xf numFmtId="0" fontId="56" fillId="0" borderId="0" xfId="0" applyFont="1" applyAlignment="1">
      <alignment horizontal="center" vertical="center" wrapText="1"/>
    </xf>
    <xf numFmtId="0" fontId="0" fillId="2" borderId="0" xfId="0" applyFill="1" applyAlignment="1" applyProtection="1">
      <alignment horizontal="center"/>
      <protection locked="0"/>
    </xf>
  </cellXfs>
  <cellStyles count="2">
    <cellStyle name="Hyperlink" xfId="1" builtinId="8"/>
    <cellStyle name="Normal" xfId="0" builtinId="0"/>
  </cellStyles>
  <dxfs count="12">
    <dxf>
      <font>
        <b/>
        <i val="0"/>
        <strike val="0"/>
        <condense val="0"/>
        <extend val="0"/>
        <outline val="0"/>
        <shadow val="0"/>
        <u val="none"/>
        <vertAlign val="baseline"/>
        <sz val="24"/>
        <color theme="1"/>
        <name val="Book Antiqua"/>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strike val="0"/>
        <outline val="0"/>
        <shadow val="0"/>
        <u val="none"/>
        <vertAlign val="baseline"/>
        <sz val="24"/>
        <color theme="1"/>
        <name val="Book Antiqua"/>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24"/>
        <color theme="1"/>
        <name val="Book Antiqua"/>
        <family val="1"/>
        <scheme val="none"/>
      </font>
      <numFmt numFmtId="2" formatCode="0.00"/>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24"/>
        <color theme="1"/>
        <name val="Book Antiqua"/>
        <family val="1"/>
        <scheme val="none"/>
      </font>
      <numFmt numFmtId="2" formatCode="0.00"/>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font>
        <b/>
        <i val="0"/>
        <strike val="0"/>
        <condense val="0"/>
        <extend val="0"/>
        <outline val="0"/>
        <shadow val="0"/>
        <u val="none"/>
        <vertAlign val="baseline"/>
        <sz val="24"/>
        <color theme="1"/>
        <name val="Book Antiqua"/>
        <family val="1"/>
        <scheme val="none"/>
      </font>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i val="0"/>
        <strike val="0"/>
        <condense val="0"/>
        <extend val="0"/>
        <outline val="0"/>
        <shadow val="0"/>
        <u val="none"/>
        <vertAlign val="baseline"/>
        <sz val="24"/>
        <color theme="1"/>
        <name val="Book Antiqua"/>
        <family val="1"/>
        <scheme val="none"/>
      </font>
      <alignment horizontal="center" vertical="center" textRotation="0" wrapText="0" indent="0" justifyLastLine="0" shrinkToFit="0" readingOrder="0"/>
      <border diagonalUp="0" diagonalDown="0" outline="0">
        <left/>
        <right/>
        <top style="thin">
          <color indexed="64"/>
        </top>
        <bottom style="thin">
          <color indexed="64"/>
        </bottom>
      </border>
      <protection locked="1" hidden="0"/>
    </dxf>
    <dxf>
      <border outline="0">
        <top style="thin">
          <color rgb="FF000000"/>
        </top>
      </border>
    </dxf>
    <dxf>
      <border outline="0">
        <top style="thin">
          <color rgb="FF000000"/>
        </top>
      </border>
    </dxf>
    <dxf>
      <font>
        <b/>
        <i val="0"/>
        <strike val="0"/>
        <condense val="0"/>
        <extend val="0"/>
        <outline val="0"/>
        <shadow val="0"/>
        <u val="none"/>
        <vertAlign val="baseline"/>
        <sz val="24"/>
        <color theme="1"/>
        <name val="Book Antiqua"/>
        <family val="1"/>
        <scheme val="none"/>
      </font>
      <alignment horizontal="center" vertical="center" textRotation="0" wrapText="0" indent="0" justifyLastLine="0" shrinkToFit="0" readingOrder="0"/>
      <protection locked="1" hidden="0"/>
    </dxf>
    <dxf>
      <border outline="0">
        <bottom style="thin">
          <color rgb="FF000000"/>
        </bottom>
      </border>
    </dxf>
    <dxf>
      <font>
        <b/>
        <i val="0"/>
        <strike val="0"/>
        <condense val="0"/>
        <extend val="0"/>
        <outline val="0"/>
        <shadow val="0"/>
        <u val="none"/>
        <vertAlign val="baseline"/>
        <sz val="24"/>
        <color theme="1"/>
        <name val="Book Antiqua"/>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0"/>
    </dxf>
    <dxf>
      <fill>
        <patternFill patternType="none">
          <bgColor auto="1"/>
        </patternFill>
      </fill>
    </dxf>
  </dxfs>
  <tableStyles count="1" defaultTableStyle="TableStyleMedium2" defaultPivotStyle="PivotStyleLight16">
    <tableStyle name="Table Style 1" pivot="0" count="1" xr9:uid="{7112A583-A772-4AFD-91AB-F164E6516CB2}">
      <tableStyleElement type="wholeTable" dxfId="11"/>
    </tableStyle>
  </tableStyles>
  <colors>
    <mruColors>
      <color rgb="FF3A86FF"/>
      <color rgb="FF0070C0"/>
      <color rgb="FFFF006E"/>
      <color rgb="FF990033"/>
      <color rgb="FF474647"/>
      <color rgb="FF107C41"/>
      <color rgb="FF0ACCC7"/>
      <color rgb="FF97CC04"/>
      <color rgb="FF8338EC"/>
      <color rgb="FFFB56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microsoft.com/office/2017/06/relationships/rdRichValue" Target="richData/rdrichvalue.xml"/><Relationship Id="rId10" Type="http://schemas.openxmlformats.org/officeDocument/2006/relationships/externalLink" Target="externalLinks/externalLink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microsoft.com/office/2022/10/relationships/richValueRel" Target="richData/richValueRel.xml"/><Relationship Id="rId27" Type="http://schemas.openxmlformats.org/officeDocument/2006/relationships/customXml" Target="../customXml/item1.xml"/></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464820</xdr:colOff>
      <xdr:row>4</xdr:row>
      <xdr:rowOff>68580</xdr:rowOff>
    </xdr:from>
    <xdr:to>
      <xdr:col>19</xdr:col>
      <xdr:colOff>304800</xdr:colOff>
      <xdr:row>43</xdr:row>
      <xdr:rowOff>84666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512820" y="813647"/>
          <a:ext cx="8374380" cy="72804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gn="ctr">
            <a:lnSpc>
              <a:spcPct val="115000"/>
            </a:lnSpc>
            <a:spcAft>
              <a:spcPts val="800"/>
            </a:spcAft>
            <a:buNone/>
          </a:pPr>
          <a:r>
            <a:rPr lang="en-US" sz="2000" b="1" kern="100">
              <a:solidFill>
                <a:schemeClr val="tx2"/>
              </a:solidFill>
              <a:effectLst/>
              <a:latin typeface="Poppins Black" panose="00000A00000000000000" pitchFamily="2" charset="0"/>
              <a:ea typeface="Aptos" panose="020B0004020202020204" pitchFamily="34" charset="0"/>
              <a:cs typeface="Times New Roman" panose="02020603050405020304" pitchFamily="18" charset="0"/>
            </a:rPr>
            <a:t>DISCOVER KraftXL EDUCATION</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Aft>
              <a:spcPts val="800"/>
            </a:spcAft>
            <a:buNone/>
          </a:pPr>
          <a:r>
            <a:rPr lang="en-US" sz="2000" b="1" kern="100">
              <a:solidFill>
                <a:schemeClr val="tx2"/>
              </a:solidFill>
              <a:effectLst/>
              <a:latin typeface="Poppins Black" panose="00000A00000000000000" pitchFamily="2" charset="0"/>
              <a:ea typeface="Aptos" panose="020B0004020202020204" pitchFamily="34" charset="0"/>
              <a:cs typeface="Times New Roman" panose="02020603050405020304" pitchFamily="18" charset="0"/>
            </a:rPr>
            <a:t>— The Smarter Way to Excel in Education</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KraftXL Education</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is a powerful collection of custom-built workbooks and worksheets designed to transform how educators teach, track, and assess students. Developed on the world’s leading spreadsheet platform — </a:t>
          </a: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Microsoft Excel</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 KraftXL Education brings simplicity, efficiency, and innovation to your everyday academic tasks.</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Each workbook is carefully crafted and maintained by </a:t>
          </a: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KraftBench IT</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to meet the real needs of modern educators. Whether you’re managing student data, tracking performance, or calculating grades, KraftXL Education provides a seamless experience that saves time and enhances accuracy.</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In today’s technology-driven world, education must evolve. </a:t>
          </a: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KraftXL Education bridges the gap between teaching and technology</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empowering teachers to use Microsoft Office tools as engines of quality, accessible learning.</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One of the flagship tools, </a:t>
          </a: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KraftXL’s Grade Book</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revolutionizes how educators handle grading. It eliminates tedious manual work, allowing teachers to evaluate student performance quickly, accurately, and stress-free.</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At KraftBench IT, we believe your time should be spent where it matters most — </a:t>
          </a: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teaching and inspiring students</a:t>
          </a: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not buried in calculations and paperwork. KraftXL Education gives you that freedom.</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Experience the smarter, faster, and more reliable way to manage your classroom.</a:t>
          </a:r>
          <a:br>
            <a:rPr lang="en-US"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br>
          <a:r>
            <a:rPr lang="en-US" sz="11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Choose KraftXL Education — where teaching meets technology.</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GH"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400" b="1" kern="100">
              <a:solidFill>
                <a:schemeClr val="tx2"/>
              </a:solidFill>
              <a:effectLst/>
              <a:latin typeface="Poppins Black" panose="00000A00000000000000" pitchFamily="2" charset="0"/>
              <a:ea typeface="Aptos" panose="020B0004020202020204" pitchFamily="34" charset="0"/>
              <a:cs typeface="Times New Roman" panose="02020603050405020304" pitchFamily="18" charset="0"/>
            </a:rPr>
            <a:t>KraftBench IT Team</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GB"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algn="ctr"/>
          <a:endParaRPr lang="en-GH" sz="1100">
            <a:solidFill>
              <a:schemeClr val="tx2"/>
            </a:solidFill>
            <a:latin typeface="Poppins" panose="00000500000000000000" pitchFamily="2" charset="0"/>
            <a:cs typeface="Poppins" panose="000005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4</xdr:row>
      <xdr:rowOff>68579</xdr:rowOff>
    </xdr:from>
    <xdr:to>
      <xdr:col>19</xdr:col>
      <xdr:colOff>304800</xdr:colOff>
      <xdr:row>61</xdr:row>
      <xdr:rowOff>149859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512820" y="813646"/>
          <a:ext cx="8374380" cy="106984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gn="ctr">
            <a:lnSpc>
              <a:spcPct val="115000"/>
            </a:lnSpc>
            <a:spcBef>
              <a:spcPts val="1200"/>
            </a:spcBef>
            <a:spcAft>
              <a:spcPts val="800"/>
            </a:spcAft>
            <a:buNone/>
          </a:pPr>
          <a:r>
            <a:rPr lang="en-US" sz="2400" b="1" kern="100">
              <a:solidFill>
                <a:schemeClr val="tx2"/>
              </a:solidFill>
              <a:effectLst/>
              <a:latin typeface="Poppins Black" panose="00000A00000000000000" pitchFamily="2" charset="0"/>
              <a:ea typeface="Aptos" panose="020B0004020202020204" pitchFamily="34" charset="0"/>
              <a:cs typeface="Times New Roman" panose="02020603050405020304" pitchFamily="18" charset="0"/>
            </a:rPr>
            <a:t>USING KraftXL GRADE BOOK</a:t>
          </a:r>
          <a:endParaRPr lang="en-GH" sz="24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2400" b="1" kern="100">
              <a:solidFill>
                <a:schemeClr val="tx2"/>
              </a:solidFill>
              <a:effectLst/>
              <a:latin typeface="Poppins Black" panose="00000A00000000000000" pitchFamily="2" charset="0"/>
              <a:ea typeface="Aptos" panose="020B0004020202020204" pitchFamily="34" charset="0"/>
              <a:cs typeface="Times New Roman" panose="02020603050405020304" pitchFamily="18" charset="0"/>
            </a:rPr>
            <a:t>SUBJECT WORKSHEETS / WORKBOOKS</a:t>
          </a:r>
          <a:endParaRPr lang="en-GH" sz="24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The KraftXL Grade Book comprises all subject worksheets with respect to  each</a:t>
          </a:r>
          <a:r>
            <a:rPr lang="en-US" sz="1200" kern="100" baseline="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Class specification</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Each worksheet allows easy entry of student scores, which are automatically evaluated and updated in the Summary Sheet. This automation ensures accurate totalling and ranking without the need for manual calculations, saving valuable time and minimizing errors.</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Aft>
              <a:spcPts val="800"/>
            </a:spcAft>
            <a:buNone/>
          </a:pPr>
          <a:r>
            <a:rPr lang="en-US" sz="12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SUMMARY SHEET</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The Summary Sheet serves as the master database for all academic data used by the Report Sheet. To maintain its automated functions, users should not modify any part of this sheet except the </a:t>
          </a:r>
          <a:r>
            <a:rPr lang="en-US" sz="1200"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STUDENT NAME</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and </a:t>
          </a:r>
          <a:r>
            <a:rPr lang="en-US" sz="1200" b="1"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ATTENDANC</a:t>
          </a:r>
          <a:r>
            <a:rPr lang="en-US" sz="1200"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E,</a:t>
          </a:r>
          <a:r>
            <a:rPr lang="en-US" sz="1200" kern="100" baseline="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 CONDUCT, LEARNERS INTEREST </a:t>
          </a:r>
          <a:r>
            <a:rPr lang="en-US" sz="1200" kern="100" baseline="0">
              <a:solidFill>
                <a:schemeClr val="tx2"/>
              </a:solidFill>
              <a:effectLst/>
              <a:latin typeface="Poppins" panose="00000500000000000000" pitchFamily="2" charset="0"/>
              <a:ea typeface="Aptos" panose="020B0004020202020204" pitchFamily="34" charset="0"/>
              <a:cs typeface="Poppins" panose="00000500000000000000" pitchFamily="2" charset="0"/>
            </a:rPr>
            <a:t>and</a:t>
          </a:r>
          <a:r>
            <a:rPr lang="en-US" sz="1200" kern="100" baseline="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 CLASS FACILITATOR'S REMARKS</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columns.</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This sheet contains more</a:t>
          </a:r>
          <a:r>
            <a:rPr lang="en-US" sz="1200" kern="100" baseline="0">
              <a:solidFill>
                <a:schemeClr val="tx2"/>
              </a:solidFill>
              <a:effectLst/>
              <a:latin typeface="Poppins" panose="00000500000000000000" pitchFamily="2" charset="0"/>
              <a:ea typeface="Aptos" panose="020B0004020202020204" pitchFamily="34" charset="0"/>
              <a:cs typeface="Times New Roman" panose="02020603050405020304" pitchFamily="18" charset="0"/>
            </a:rPr>
            <a:t> than</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r>
            <a:rPr lang="en-US" sz="1200"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5,000 unique built-in formulas </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that continuously calculate, update, and synchronize student performance data, ensuring accuracy and reliability across all worksheets.</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Aft>
              <a:spcPts val="800"/>
            </a:spcAft>
            <a:buNone/>
          </a:pPr>
          <a:r>
            <a:rPr lang="en-US" sz="1200" b="1"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REPORT CARD</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The Report Card automatically generates a complete student performance summary once the unique student ID is entered in the top cell. These IDs follow an alphanumeric format such as </a:t>
          </a:r>
          <a:r>
            <a:rPr lang="en-US" sz="1200"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“P00#”,  “O00#”, </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or </a:t>
          </a:r>
          <a:r>
            <a:rPr lang="en-US" sz="1200" kern="100">
              <a:solidFill>
                <a:schemeClr val="tx2"/>
              </a:solidFill>
              <a:effectLst/>
              <a:latin typeface="Poppins SemiBold" panose="00000700000000000000" pitchFamily="2" charset="0"/>
              <a:ea typeface="Aptos" panose="020B0004020202020204" pitchFamily="34" charset="0"/>
              <a:cs typeface="Poppins SemiBold" panose="00000700000000000000" pitchFamily="2" charset="0"/>
            </a:rPr>
            <a:t>“G00#”, </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corresponding to</a:t>
          </a:r>
          <a:r>
            <a:rPr lang="en-US" sz="1200" kern="100" baseline="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assessment, and yearly reports.</a:t>
          </a: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All related data is automatically retrieved and displayed, providing a ready-to-print report that simplifies grading and record management.</a:t>
          </a:r>
        </a:p>
        <a:p>
          <a:pPr marL="0" marR="0" algn="ctr">
            <a:lnSpc>
              <a:spcPct val="115000"/>
            </a:lnSpc>
            <a:spcBef>
              <a:spcPts val="1200"/>
            </a:spcBef>
            <a:spcAft>
              <a:spcPts val="800"/>
            </a:spcAft>
            <a:buNone/>
          </a:pPr>
          <a:endParaRPr lang="en-GH" sz="12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US" sz="1200" b="1" kern="100">
              <a:solidFill>
                <a:schemeClr val="tx2"/>
              </a:solidFill>
              <a:effectLst/>
              <a:latin typeface="Poppins Black" panose="00000A00000000000000" pitchFamily="2" charset="0"/>
              <a:ea typeface="Aptos" panose="020B0004020202020204" pitchFamily="34" charset="0"/>
              <a:cs typeface="Poppins Black" panose="00000A00000000000000" pitchFamily="2" charset="0"/>
            </a:rPr>
            <a:t>KraftXL Grade Book </a:t>
          </a:r>
          <a:br>
            <a:rPr lang="en-US" sz="1200" b="1" kern="100">
              <a:solidFill>
                <a:schemeClr val="tx2"/>
              </a:solidFill>
              <a:effectLst/>
              <a:latin typeface="Poppins Black" panose="00000A00000000000000" pitchFamily="2" charset="0"/>
              <a:ea typeface="Aptos" panose="020B0004020202020204" pitchFamily="34" charset="0"/>
              <a:cs typeface="Poppins Black" panose="00000A00000000000000" pitchFamily="2" charset="0"/>
            </a:rPr>
          </a:br>
          <a:r>
            <a:rPr lang="en-US" sz="1200" b="0" kern="100">
              <a:solidFill>
                <a:schemeClr val="tx2"/>
              </a:solidFill>
              <a:effectLst/>
              <a:latin typeface="Poppins" panose="00000500000000000000" pitchFamily="2" charset="0"/>
              <a:ea typeface="Aptos" panose="020B0004020202020204" pitchFamily="34" charset="0"/>
              <a:cs typeface="Poppins" panose="00000500000000000000" pitchFamily="2" charset="0"/>
            </a:rPr>
            <a:t>“Educate,</a:t>
          </a:r>
          <a:r>
            <a:rPr lang="en-US" sz="1200" b="0" kern="100" baseline="0">
              <a:solidFill>
                <a:schemeClr val="tx2"/>
              </a:solidFill>
              <a:effectLst/>
              <a:latin typeface="Poppins" panose="00000500000000000000" pitchFamily="2" charset="0"/>
              <a:ea typeface="Aptos" panose="020B0004020202020204" pitchFamily="34" charset="0"/>
              <a:cs typeface="Poppins" panose="00000500000000000000" pitchFamily="2" charset="0"/>
            </a:rPr>
            <a:t> Evaluate, </a:t>
          </a:r>
          <a:r>
            <a:rPr lang="en-US" sz="1200" b="0" kern="100">
              <a:solidFill>
                <a:schemeClr val="tx2"/>
              </a:solidFill>
              <a:effectLst/>
              <a:latin typeface="Poppins" panose="00000500000000000000" pitchFamily="2" charset="0"/>
              <a:ea typeface="Aptos" panose="020B0004020202020204" pitchFamily="34" charset="0"/>
              <a:cs typeface="Poppins" panose="00000500000000000000" pitchFamily="2" charset="0"/>
            </a:rPr>
            <a:t>Automate”</a:t>
          </a:r>
        </a:p>
        <a:p>
          <a:pPr marL="0" marR="0" algn="ctr">
            <a:lnSpc>
              <a:spcPct val="115000"/>
            </a:lnSpc>
            <a:spcBef>
              <a:spcPts val="1200"/>
            </a:spcBef>
            <a:spcAft>
              <a:spcPts val="800"/>
            </a:spcAft>
            <a:buNone/>
          </a:pPr>
          <a:endParaRPr lang="en-GH" sz="11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marL="0" marR="0" algn="ctr">
            <a:lnSpc>
              <a:spcPct val="115000"/>
            </a:lnSpc>
            <a:spcBef>
              <a:spcPts val="1200"/>
            </a:spcBef>
            <a:spcAft>
              <a:spcPts val="800"/>
            </a:spcAft>
            <a:buNone/>
          </a:pPr>
          <a:r>
            <a:rPr lang="en-GB" sz="1100" kern="100">
              <a:solidFill>
                <a:schemeClr val="tx2"/>
              </a:solidFill>
              <a:effectLst/>
              <a:latin typeface="Poppins" panose="00000500000000000000" pitchFamily="2" charset="0"/>
              <a:ea typeface="Aptos" panose="020B0004020202020204" pitchFamily="34" charset="0"/>
              <a:cs typeface="Times New Roman" panose="02020603050405020304" pitchFamily="18" charset="0"/>
            </a:rPr>
            <a:t> </a:t>
          </a:r>
          <a:endParaRPr lang="en-GH" sz="1100" kern="100">
            <a:solidFill>
              <a:schemeClr val="tx2"/>
            </a:solidFill>
            <a:effectLst/>
            <a:latin typeface="Aptos" panose="020B0004020202020204" pitchFamily="34" charset="0"/>
            <a:ea typeface="Aptos" panose="020B0004020202020204" pitchFamily="34" charset="0"/>
            <a:cs typeface="Times New Roman" panose="02020603050405020304" pitchFamily="18" charset="0"/>
          </a:endParaRPr>
        </a:p>
        <a:p>
          <a:pPr algn="ctr"/>
          <a:endParaRPr lang="en-GH" sz="1100">
            <a:solidFill>
              <a:schemeClr val="tx2"/>
            </a:solidFill>
            <a:latin typeface="Poppins" panose="00000500000000000000" pitchFamily="2" charset="0"/>
            <a:cs typeface="Poppins" panose="00000500000000000000"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36</xdr:row>
          <xdr:rowOff>0</xdr:rowOff>
        </xdr:from>
        <xdr:to>
          <xdr:col>4</xdr:col>
          <xdr:colOff>15240</xdr:colOff>
          <xdr:row>36</xdr:row>
          <xdr:rowOff>15240</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600-000002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Assessment\2025-2026\JHS\J1\1.%20Mathematics.xlsx" TargetMode="External"/><Relationship Id="rId1" Type="http://schemas.openxmlformats.org/officeDocument/2006/relationships/externalLinkPath" Target="1.%20Mathematic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Assessment\2025-2026\JHS\J1\2.%20English%20Language.xlsx" TargetMode="External"/><Relationship Id="rId1" Type="http://schemas.openxmlformats.org/officeDocument/2006/relationships/externalLinkPath" Target="2.%20English%20Languag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esktop\Assessment\2025-2026\JHS\J1\3.%20Social%20Studies.xlsx" TargetMode="External"/><Relationship Id="rId1" Type="http://schemas.openxmlformats.org/officeDocument/2006/relationships/externalLinkPath" Target="3.%20Social%20Studie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Assessment\2025-2026\JHS\J1\4.%20Integrated%20Science.xlsx" TargetMode="External"/><Relationship Id="rId1" Type="http://schemas.openxmlformats.org/officeDocument/2006/relationships/externalLinkPath" Target="4.%20Integrated%20Scienc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er\Desktop\Assessment\2025-2026\JHS\J1\5.%20Creative%20Arts.xlsx" TargetMode="External"/><Relationship Id="rId1" Type="http://schemas.openxmlformats.org/officeDocument/2006/relationships/externalLinkPath" Target="5.%20Creative%20Art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User\Desktop\Assessment\2025-2026\JHS\J1\6.%20Career%20Technology.xlsx" TargetMode="External"/><Relationship Id="rId1" Type="http://schemas.openxmlformats.org/officeDocument/2006/relationships/externalLinkPath" Target="6.%20Career%20Technology.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User\Desktop\Assessment\2025-2026\JHS\J1\7.%20Computing.xlsx" TargetMode="External"/><Relationship Id="rId1" Type="http://schemas.openxmlformats.org/officeDocument/2006/relationships/externalLinkPath" Target="7.%20Computing.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User\Desktop\Assessment\2025-2026\JHS\J1\8.%20Religious%20and%20Moral%20Education.xlsx" TargetMode="External"/><Relationship Id="rId1" Type="http://schemas.openxmlformats.org/officeDocument/2006/relationships/externalLinkPath" Target="8.%20Religious%20and%20Moral%20Education.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User\Desktop\Assessment\2025-2026\JHS\J1\9.%20French.xlsx" TargetMode="External"/><Relationship Id="rId1" Type="http://schemas.openxmlformats.org/officeDocument/2006/relationships/externalLinkPath" Target="9.%20French.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User\Desktop\Assessment\2025-2026\JHS\J1\10.%20Ghanaian%20Language.xlsx" TargetMode="External"/><Relationship Id="rId1" Type="http://schemas.openxmlformats.org/officeDocument/2006/relationships/externalLinkPath" Target="10.%20Ghanaian%20Langu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38.5</v>
          </cell>
          <cell r="P5">
            <v>47.5</v>
          </cell>
        </row>
        <row r="6">
          <cell r="N6">
            <v>34</v>
          </cell>
          <cell r="P6">
            <v>48</v>
          </cell>
        </row>
        <row r="7">
          <cell r="N7">
            <v>36</v>
          </cell>
          <cell r="P7">
            <v>48</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36</v>
          </cell>
          <cell r="P5">
            <v>44</v>
          </cell>
        </row>
        <row r="6">
          <cell r="N6">
            <v>38.5</v>
          </cell>
          <cell r="P6">
            <v>45.5</v>
          </cell>
        </row>
        <row r="7">
          <cell r="N7">
            <v>34</v>
          </cell>
          <cell r="P7">
            <v>43.5</v>
          </cell>
        </row>
        <row r="8">
          <cell r="N8">
            <v>36</v>
          </cell>
          <cell r="P8">
            <v>0</v>
          </cell>
        </row>
        <row r="9">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36</v>
          </cell>
          <cell r="P5">
            <v>40</v>
          </cell>
        </row>
        <row r="6">
          <cell r="N6">
            <v>38.5</v>
          </cell>
          <cell r="P6">
            <v>42.5</v>
          </cell>
        </row>
        <row r="7">
          <cell r="N7">
            <v>34</v>
          </cell>
          <cell r="P7">
            <v>45</v>
          </cell>
        </row>
        <row r="8">
          <cell r="N8">
            <v>36</v>
          </cell>
          <cell r="P8">
            <v>0</v>
          </cell>
        </row>
        <row r="9">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 1"/>
      <sheetName val="Term 2"/>
      <sheetName val="Term 3"/>
    </sheetNames>
    <sheetDataSet>
      <sheetData sheetId="0">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1">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 sheetId="2">
        <row r="5">
          <cell r="N5">
            <v>0</v>
          </cell>
          <cell r="P5">
            <v>0</v>
          </cell>
        </row>
        <row r="6">
          <cell r="N6">
            <v>0</v>
          </cell>
          <cell r="P6">
            <v>0</v>
          </cell>
        </row>
        <row r="7">
          <cell r="N7">
            <v>0</v>
          </cell>
          <cell r="P7">
            <v>0</v>
          </cell>
        </row>
        <row r="8">
          <cell r="N8">
            <v>0</v>
          </cell>
          <cell r="P8">
            <v>0</v>
          </cell>
        </row>
        <row r="9">
          <cell r="N9">
            <v>0</v>
          </cell>
          <cell r="P9">
            <v>0</v>
          </cell>
        </row>
        <row r="10">
          <cell r="N10">
            <v>0</v>
          </cell>
          <cell r="P10">
            <v>0</v>
          </cell>
        </row>
        <row r="11">
          <cell r="N11">
            <v>0</v>
          </cell>
          <cell r="P11">
            <v>0</v>
          </cell>
        </row>
        <row r="12">
          <cell r="N12">
            <v>0</v>
          </cell>
          <cell r="P12">
            <v>0</v>
          </cell>
        </row>
        <row r="13">
          <cell r="N13">
            <v>0</v>
          </cell>
          <cell r="P13">
            <v>0</v>
          </cell>
        </row>
        <row r="14">
          <cell r="N14">
            <v>0</v>
          </cell>
          <cell r="P14">
            <v>0</v>
          </cell>
        </row>
        <row r="15">
          <cell r="N15">
            <v>0</v>
          </cell>
          <cell r="P15">
            <v>0</v>
          </cell>
        </row>
        <row r="16">
          <cell r="N16">
            <v>0</v>
          </cell>
          <cell r="P16">
            <v>0</v>
          </cell>
        </row>
        <row r="17">
          <cell r="N17">
            <v>0</v>
          </cell>
          <cell r="P17">
            <v>0</v>
          </cell>
        </row>
        <row r="18">
          <cell r="N18">
            <v>0</v>
          </cell>
          <cell r="P18">
            <v>0</v>
          </cell>
        </row>
        <row r="19">
          <cell r="N19">
            <v>0</v>
          </cell>
          <cell r="P19">
            <v>0</v>
          </cell>
        </row>
        <row r="20">
          <cell r="N20">
            <v>0</v>
          </cell>
          <cell r="P20">
            <v>0</v>
          </cell>
        </row>
        <row r="21">
          <cell r="N21">
            <v>0</v>
          </cell>
          <cell r="P21">
            <v>0</v>
          </cell>
        </row>
        <row r="22">
          <cell r="N22">
            <v>0</v>
          </cell>
          <cell r="P22">
            <v>0</v>
          </cell>
        </row>
        <row r="23">
          <cell r="N23">
            <v>0</v>
          </cell>
          <cell r="P23">
            <v>0</v>
          </cell>
        </row>
        <row r="24">
          <cell r="N24">
            <v>0</v>
          </cell>
          <cell r="P24">
            <v>0</v>
          </cell>
        </row>
        <row r="25">
          <cell r="N25">
            <v>0</v>
          </cell>
          <cell r="P25">
            <v>0</v>
          </cell>
        </row>
        <row r="26">
          <cell r="N26">
            <v>0</v>
          </cell>
          <cell r="P26">
            <v>0</v>
          </cell>
        </row>
        <row r="27">
          <cell r="N27">
            <v>0</v>
          </cell>
          <cell r="P27">
            <v>0</v>
          </cell>
        </row>
        <row r="28">
          <cell r="N28">
            <v>0</v>
          </cell>
          <cell r="P28">
            <v>0</v>
          </cell>
        </row>
        <row r="29">
          <cell r="N29">
            <v>0</v>
          </cell>
          <cell r="P29">
            <v>0</v>
          </cell>
        </row>
        <row r="30">
          <cell r="N30">
            <v>0</v>
          </cell>
          <cell r="P30">
            <v>0</v>
          </cell>
        </row>
        <row r="31">
          <cell r="N31">
            <v>0</v>
          </cell>
          <cell r="P31">
            <v>0</v>
          </cell>
        </row>
        <row r="32">
          <cell r="N32">
            <v>0</v>
          </cell>
          <cell r="P32">
            <v>0</v>
          </cell>
        </row>
        <row r="33">
          <cell r="N33">
            <v>0</v>
          </cell>
          <cell r="P33">
            <v>0</v>
          </cell>
        </row>
        <row r="34">
          <cell r="N34">
            <v>0</v>
          </cell>
          <cell r="P34">
            <v>0</v>
          </cell>
        </row>
        <row r="35">
          <cell r="N35">
            <v>0</v>
          </cell>
          <cell r="P35">
            <v>0</v>
          </cell>
        </row>
        <row r="36">
          <cell r="N36">
            <v>0</v>
          </cell>
          <cell r="P36">
            <v>0</v>
          </cell>
        </row>
        <row r="37">
          <cell r="N37">
            <v>0</v>
          </cell>
          <cell r="P37">
            <v>0</v>
          </cell>
        </row>
        <row r="38">
          <cell r="N38">
            <v>0</v>
          </cell>
          <cell r="P38">
            <v>0</v>
          </cell>
        </row>
        <row r="39">
          <cell r="N39">
            <v>0</v>
          </cell>
          <cell r="P39">
            <v>0</v>
          </cell>
        </row>
        <row r="40">
          <cell r="N40">
            <v>0</v>
          </cell>
          <cell r="P40">
            <v>0</v>
          </cell>
        </row>
        <row r="41">
          <cell r="N41">
            <v>0</v>
          </cell>
          <cell r="P41">
            <v>0</v>
          </cell>
        </row>
        <row r="42">
          <cell r="N42">
            <v>0</v>
          </cell>
          <cell r="P42">
            <v>0</v>
          </cell>
        </row>
        <row r="43">
          <cell r="N43">
            <v>0</v>
          </cell>
          <cell r="P43">
            <v>0</v>
          </cell>
        </row>
        <row r="44">
          <cell r="N44">
            <v>0</v>
          </cell>
          <cell r="P44">
            <v>0</v>
          </cell>
        </row>
        <row r="45">
          <cell r="N45">
            <v>0</v>
          </cell>
          <cell r="P45">
            <v>0</v>
          </cell>
        </row>
        <row r="46">
          <cell r="N46">
            <v>0</v>
          </cell>
          <cell r="P46">
            <v>0</v>
          </cell>
        </row>
        <row r="47">
          <cell r="N47">
            <v>0</v>
          </cell>
          <cell r="P47">
            <v>0</v>
          </cell>
        </row>
        <row r="48">
          <cell r="N48">
            <v>0</v>
          </cell>
          <cell r="P48">
            <v>0</v>
          </cell>
        </row>
        <row r="49">
          <cell r="N49">
            <v>0</v>
          </cell>
          <cell r="P49">
            <v>0</v>
          </cell>
        </row>
        <row r="50">
          <cell r="N50">
            <v>0</v>
          </cell>
          <cell r="P50">
            <v>0</v>
          </cell>
        </row>
        <row r="51">
          <cell r="N51">
            <v>0</v>
          </cell>
          <cell r="P51">
            <v>0</v>
          </cell>
        </row>
        <row r="52">
          <cell r="N52">
            <v>0</v>
          </cell>
          <cell r="P52">
            <v>0</v>
          </cell>
        </row>
        <row r="53">
          <cell r="N53">
            <v>0</v>
          </cell>
          <cell r="P53">
            <v>0</v>
          </cell>
        </row>
        <row r="54">
          <cell r="N54">
            <v>0</v>
          </cell>
          <cell r="P54">
            <v>0</v>
          </cell>
        </row>
        <row r="55">
          <cell r="N55">
            <v>0</v>
          </cell>
          <cell r="P55">
            <v>0</v>
          </cell>
        </row>
        <row r="56">
          <cell r="N56">
            <v>0</v>
          </cell>
          <cell r="P56">
            <v>0</v>
          </cell>
        </row>
        <row r="57">
          <cell r="N57">
            <v>0</v>
          </cell>
          <cell r="P57">
            <v>0</v>
          </cell>
        </row>
        <row r="58">
          <cell r="N58">
            <v>0</v>
          </cell>
          <cell r="P58">
            <v>0</v>
          </cell>
        </row>
        <row r="59">
          <cell r="N59">
            <v>0</v>
          </cell>
          <cell r="P59">
            <v>0</v>
          </cell>
        </row>
        <row r="60">
          <cell r="N60">
            <v>0</v>
          </cell>
          <cell r="P60">
            <v>0</v>
          </cell>
        </row>
        <row r="61">
          <cell r="N61">
            <v>0</v>
          </cell>
          <cell r="P61">
            <v>0</v>
          </cell>
        </row>
        <row r="62">
          <cell r="N62">
            <v>0</v>
          </cell>
          <cell r="P62">
            <v>0</v>
          </cell>
        </row>
        <row r="63">
          <cell r="N63">
            <v>0</v>
          </cell>
          <cell r="P63">
            <v>0</v>
          </cell>
        </row>
        <row r="64">
          <cell r="N64">
            <v>0</v>
          </cell>
          <cell r="P64">
            <v>0</v>
          </cell>
        </row>
        <row r="65">
          <cell r="N65">
            <v>0</v>
          </cell>
          <cell r="P65">
            <v>0</v>
          </cell>
        </row>
        <row r="66">
          <cell r="N66">
            <v>0</v>
          </cell>
          <cell r="P66">
            <v>0</v>
          </cell>
        </row>
        <row r="67">
          <cell r="N67">
            <v>0</v>
          </cell>
          <cell r="P67">
            <v>0</v>
          </cell>
        </row>
        <row r="68">
          <cell r="N68">
            <v>0</v>
          </cell>
          <cell r="P68">
            <v>0</v>
          </cell>
        </row>
        <row r="69">
          <cell r="N69">
            <v>0</v>
          </cell>
          <cell r="P69">
            <v>0</v>
          </cell>
        </row>
        <row r="70">
          <cell r="N70">
            <v>0</v>
          </cell>
          <cell r="P70">
            <v>0</v>
          </cell>
        </row>
        <row r="71">
          <cell r="N71">
            <v>0</v>
          </cell>
          <cell r="P71">
            <v>0</v>
          </cell>
        </row>
        <row r="72">
          <cell r="N72">
            <v>0</v>
          </cell>
          <cell r="P72">
            <v>0</v>
          </cell>
        </row>
        <row r="73">
          <cell r="N73">
            <v>0</v>
          </cell>
          <cell r="P73">
            <v>0</v>
          </cell>
        </row>
        <row r="74">
          <cell r="N74">
            <v>0</v>
          </cell>
          <cell r="P74">
            <v>0</v>
          </cell>
        </row>
        <row r="75">
          <cell r="N75">
            <v>0</v>
          </cell>
          <cell r="P75">
            <v>0</v>
          </cell>
        </row>
        <row r="76">
          <cell r="N76">
            <v>0</v>
          </cell>
          <cell r="P76">
            <v>0</v>
          </cell>
        </row>
        <row r="77">
          <cell r="N77">
            <v>0</v>
          </cell>
          <cell r="P77">
            <v>0</v>
          </cell>
        </row>
        <row r="78">
          <cell r="N78">
            <v>0</v>
          </cell>
          <cell r="P78">
            <v>0</v>
          </cell>
        </row>
        <row r="79">
          <cell r="N79">
            <v>0</v>
          </cell>
          <cell r="P79">
            <v>0</v>
          </cell>
        </row>
        <row r="80">
          <cell r="N80">
            <v>0</v>
          </cell>
          <cell r="P80">
            <v>0</v>
          </cell>
        </row>
        <row r="81">
          <cell r="N81">
            <v>0</v>
          </cell>
          <cell r="P81">
            <v>0</v>
          </cell>
        </row>
        <row r="82">
          <cell r="N82">
            <v>0</v>
          </cell>
          <cell r="P82">
            <v>0</v>
          </cell>
        </row>
        <row r="83">
          <cell r="N83">
            <v>0</v>
          </cell>
          <cell r="P83">
            <v>0</v>
          </cell>
        </row>
        <row r="84">
          <cell r="N84">
            <v>0</v>
          </cell>
          <cell r="P84">
            <v>0</v>
          </cell>
        </row>
        <row r="85">
          <cell r="N85">
            <v>0</v>
          </cell>
          <cell r="P85">
            <v>0</v>
          </cell>
        </row>
        <row r="86">
          <cell r="N86">
            <v>0</v>
          </cell>
          <cell r="P86">
            <v>0</v>
          </cell>
        </row>
        <row r="87">
          <cell r="N87">
            <v>0</v>
          </cell>
          <cell r="P87">
            <v>0</v>
          </cell>
        </row>
        <row r="88">
          <cell r="N88">
            <v>0</v>
          </cell>
          <cell r="P88">
            <v>0</v>
          </cell>
        </row>
        <row r="89">
          <cell r="N89">
            <v>0</v>
          </cell>
          <cell r="P89">
            <v>0</v>
          </cell>
        </row>
        <row r="90">
          <cell r="N90">
            <v>0</v>
          </cell>
          <cell r="P90">
            <v>0</v>
          </cell>
        </row>
        <row r="91">
          <cell r="N91">
            <v>0</v>
          </cell>
          <cell r="P91">
            <v>0</v>
          </cell>
        </row>
        <row r="92">
          <cell r="N92">
            <v>0</v>
          </cell>
          <cell r="P92">
            <v>0</v>
          </cell>
        </row>
        <row r="93">
          <cell r="N93">
            <v>0</v>
          </cell>
          <cell r="P93">
            <v>0</v>
          </cell>
        </row>
        <row r="94">
          <cell r="N94">
            <v>0</v>
          </cell>
          <cell r="P94">
            <v>0</v>
          </cell>
        </row>
        <row r="95">
          <cell r="N95">
            <v>0</v>
          </cell>
          <cell r="P95">
            <v>0</v>
          </cell>
        </row>
        <row r="96">
          <cell r="N96">
            <v>0</v>
          </cell>
          <cell r="P96">
            <v>0</v>
          </cell>
        </row>
        <row r="97">
          <cell r="N97">
            <v>0</v>
          </cell>
          <cell r="P97">
            <v>0</v>
          </cell>
        </row>
        <row r="98">
          <cell r="N98">
            <v>0</v>
          </cell>
          <cell r="P98">
            <v>0</v>
          </cell>
        </row>
        <row r="99">
          <cell r="N99">
            <v>0</v>
          </cell>
          <cell r="P99">
            <v>0</v>
          </cell>
        </row>
        <row r="100">
          <cell r="N100">
            <v>0</v>
          </cell>
          <cell r="P100">
            <v>0</v>
          </cell>
        </row>
        <row r="101">
          <cell r="N101">
            <v>0</v>
          </cell>
          <cell r="P101">
            <v>0</v>
          </cell>
        </row>
        <row r="102">
          <cell r="N102">
            <v>0</v>
          </cell>
          <cell r="P102">
            <v>0</v>
          </cell>
        </row>
        <row r="103">
          <cell r="N103">
            <v>0</v>
          </cell>
          <cell r="P103">
            <v>0</v>
          </cell>
        </row>
        <row r="104">
          <cell r="N104">
            <v>0</v>
          </cell>
          <cell r="P104">
            <v>0</v>
          </cell>
        </row>
      </sheetData>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95BA1A-FBEC-4D32-A31C-6BAF95934B98}" name="Table1347" displayName="Table1347" ref="A9:F19" totalsRowShown="0" headerRowDxfId="10" dataDxfId="8" headerRowBorderDxfId="9" tableBorderDxfId="7" totalsRowBorderDxfId="6">
  <tableColumns count="6">
    <tableColumn id="1" xr3:uid="{67BF0C8A-75F3-475D-9194-66538046C198}" name="SUBJECTS" dataDxfId="5"/>
    <tableColumn id="2" xr3:uid="{392FC72D-1FB7-4A4F-A610-F7BDE4496CA7}" name="CLASS SCORE (50%)" dataDxfId="4">
      <calculatedColumnFormula>IF(
    NOT(ISNA(VLOOKUP($B$1,'Term 1 Summary Sheet'!$A$5:$AP$104,3, FALSE))),
    VLOOKUP($B$1,'Term 1 Summary Sheet'!$A$5:$AP$104,3, FALSE),
IF(
    NOT(ISNA(VLOOKUP($B$1,'Term 2 Summary Sheet'!$A$5:$AP$104,3, FALSE))),
    VLOOKUP($B$1,'Term 2 Summary Sheet'!$A$5:$AP$104, 3, FALSE),
IF(
    NOT(ISNA(VLOOKUP($B$1,'Term 3 Summary Sheet'!$A$5:$AP$104,3, FALSE))),
    VLOOKUP($B$1,'Term 3 Summary Sheet'!$A$5:$AP$104, 3, FALSE),
"No Match")))</calculatedColumnFormula>
    </tableColumn>
    <tableColumn id="3" xr3:uid="{DB3E6C91-60C3-4FC3-B0E3-886EE1A3797B}" name="EXAM SCORE (50%)" dataDxfId="3">
      <calculatedColumnFormula>IF(
    NOT(ISNA(VLOOKUP($B$1,'Term 1 Summary Sheet'!$A$5:$AP$104,4, FALSE))),
    VLOOKUP($B$1,'Term 1 Summary Sheet'!$A$5:$AP$104,4, FALSE),
IF(
    NOT(ISNA(VLOOKUP($B$1,'Term 2 Summary Sheet'!$A$5:$AP$104,4, FALSE))),
    VLOOKUP($B$1,'Term 2 Summary Sheet'!$A$5:$AP$104, 4, FALSE),
IF(
    NOT(ISNA(VLOOKUP($B$1,'Term 3 Summary Sheet'!$A$5:$AP$104,4, FALSE))),
    VLOOKUP($B$1,'Term 3 Summary Sheet'!$A$5:$AP$104, 4, FALSE),
"No Match")))</calculatedColumnFormula>
    </tableColumn>
    <tableColumn id="4" xr3:uid="{423CA7F4-6496-4109-A035-724795A839C0}" name="TOTAL SCORE (100%)" dataDxfId="2">
      <calculatedColumnFormula>SUM(B10,C10)</calculatedColumnFormula>
    </tableColumn>
    <tableColumn id="6" xr3:uid="{F917B0FF-1BE8-4086-9FCD-06F7B48CFC3A}" name="POSITION" dataDxfId="1">
      <calculatedColumnFormula>IF(
    NOT(ISNA(VLOOKUP($B$1,'Term 1 Summary Sheet'!$A$5:$AP$104,6, FALSE))),
    VLOOKUP($B$1,'Term 1 Summary Sheet'!$A$5:$AP$104,6, FALSE),
IF(
    NOT(ISNA(VLOOKUP($B$1,'Term 2 Summary Sheet'!$A$5:$AP$104,6, FALSE))),
    VLOOKUP($B$1,'Term 2 Summary Sheet'!$A$5:$AP$104, 6, FALSE),
IF(
    NOT(ISNA(VLOOKUP($B$1,'Term 3 Summary Sheet'!$A$5:$AP$104,6, FALSE))),
    VLOOKUP($B$1,'Term 3 Summary Sheet'!$A$5:$AP$104, 6, FALSE),
"No Match")))</calculatedColumnFormula>
    </tableColumn>
    <tableColumn id="7" xr3:uid="{A8A0494E-89A9-4612-879A-66067EE33DB0}" name="REMARKS" dataDxfId="0">
      <calculatedColumnFormula>IF(D10&gt;=80&lt;100,"Excellent Performance",IF(D10&gt;=70,"Very Good Performance",IF(D10&gt;=65,"Good Performance",IF(D10&gt;=50,"Average Level Performance",IF(D10&lt;50&gt;=1,"Developing")))))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drawing" Target="../drawings/drawing3.xml"/><Relationship Id="rId7"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mailto:yanney.fritz@gmail.com?subject=KXL%20Support" TargetMode="External"/><Relationship Id="rId6" Type="http://schemas.openxmlformats.org/officeDocument/2006/relationships/image" Target="../media/image2.emf"/><Relationship Id="rId5" Type="http://schemas.openxmlformats.org/officeDocument/2006/relationships/oleObject" Target="../embeddings/oleObject1.bin"/><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3CD32-DFA9-4135-97BC-F98CEDA8A4DA}">
  <sheetPr>
    <tabColor rgb="FF3A86FF"/>
  </sheetPr>
  <dimension ref="A1:Z100"/>
  <sheetViews>
    <sheetView zoomScale="90" zoomScaleNormal="90" workbookViewId="0">
      <selection activeCell="V25" sqref="V25"/>
    </sheetView>
  </sheetViews>
  <sheetFormatPr defaultRowHeight="14.4" x14ac:dyDescent="0.3"/>
  <sheetData>
    <row r="1" spans="1:26" x14ac:dyDescent="0.3">
      <c r="A1" s="42"/>
      <c r="B1" s="42"/>
      <c r="C1" s="42"/>
      <c r="D1" s="42"/>
      <c r="E1" s="42"/>
      <c r="F1" s="42"/>
      <c r="G1" s="42"/>
      <c r="H1" s="42"/>
      <c r="I1" s="42"/>
      <c r="J1" s="42"/>
      <c r="K1" s="42"/>
      <c r="L1" s="42"/>
      <c r="M1" s="42"/>
      <c r="N1" s="42"/>
      <c r="O1" s="42"/>
      <c r="P1" s="42"/>
      <c r="Q1" s="42"/>
      <c r="R1" s="42"/>
      <c r="S1" s="42"/>
      <c r="T1" s="42"/>
      <c r="U1" s="42"/>
      <c r="V1" s="42"/>
      <c r="W1" s="42"/>
      <c r="X1" s="42"/>
      <c r="Y1" s="42"/>
      <c r="Z1" s="42"/>
    </row>
    <row r="2" spans="1:26" x14ac:dyDescent="0.3">
      <c r="A2" s="42"/>
      <c r="B2" s="42"/>
      <c r="C2" s="42"/>
      <c r="D2" s="42"/>
      <c r="E2" s="42"/>
      <c r="F2" s="42"/>
      <c r="G2" s="42"/>
      <c r="H2" s="42"/>
      <c r="I2" s="42"/>
      <c r="J2" s="42"/>
      <c r="K2" s="42"/>
      <c r="L2" s="42"/>
      <c r="M2" s="42"/>
      <c r="N2" s="42"/>
      <c r="O2" s="42"/>
      <c r="P2" s="42"/>
      <c r="Q2" s="42"/>
      <c r="R2" s="42"/>
      <c r="S2" s="42"/>
      <c r="T2" s="42"/>
      <c r="U2" s="42"/>
      <c r="V2" s="42"/>
      <c r="W2" s="42"/>
      <c r="X2" s="42"/>
      <c r="Y2" s="42"/>
      <c r="Z2" s="42"/>
    </row>
    <row r="3" spans="1:26" x14ac:dyDescent="0.3">
      <c r="A3" s="42"/>
      <c r="B3" s="42"/>
      <c r="C3" s="42"/>
      <c r="D3" s="42"/>
      <c r="E3" s="42"/>
      <c r="F3" s="42"/>
      <c r="G3" s="42"/>
      <c r="H3" s="42"/>
      <c r="I3" s="42"/>
      <c r="J3" s="42"/>
      <c r="K3" s="42"/>
      <c r="L3" s="42"/>
      <c r="M3" s="42"/>
      <c r="N3" s="42"/>
      <c r="O3" s="42"/>
      <c r="P3" s="42"/>
      <c r="Q3" s="42"/>
      <c r="R3" s="42"/>
      <c r="S3" s="42"/>
      <c r="T3" s="42"/>
      <c r="U3" s="42"/>
      <c r="V3" s="42"/>
      <c r="W3" s="42"/>
      <c r="X3" s="42"/>
      <c r="Y3" s="42"/>
      <c r="Z3" s="42"/>
    </row>
    <row r="4" spans="1:26" x14ac:dyDescent="0.3">
      <c r="A4" s="42"/>
      <c r="B4" s="42"/>
      <c r="C4" s="42"/>
      <c r="D4" s="42"/>
      <c r="E4" s="42"/>
      <c r="F4" s="42"/>
      <c r="G4" s="42"/>
      <c r="H4" s="42"/>
      <c r="I4" s="42"/>
      <c r="J4" s="42"/>
      <c r="K4" s="42"/>
      <c r="L4" s="42"/>
      <c r="M4" s="42"/>
      <c r="N4" s="42"/>
      <c r="O4" s="42"/>
      <c r="P4" s="42"/>
      <c r="Q4" s="42"/>
      <c r="R4" s="42"/>
      <c r="S4" s="42"/>
      <c r="T4" s="42"/>
      <c r="U4" s="42"/>
      <c r="V4" s="42"/>
      <c r="W4" s="42"/>
      <c r="X4" s="42"/>
      <c r="Y4" s="42"/>
      <c r="Z4" s="42"/>
    </row>
    <row r="5" spans="1:26" x14ac:dyDescent="0.3">
      <c r="A5" s="42"/>
      <c r="B5" s="42"/>
      <c r="C5" s="42"/>
      <c r="D5" s="42"/>
      <c r="E5" s="42"/>
      <c r="F5" s="42"/>
      <c r="G5" s="42"/>
      <c r="H5" s="42"/>
      <c r="I5" s="42"/>
      <c r="J5" s="42"/>
      <c r="K5" s="42"/>
      <c r="L5" s="42"/>
      <c r="M5" s="42"/>
      <c r="N5" s="42"/>
      <c r="O5" s="42"/>
      <c r="P5" s="42"/>
      <c r="Q5" s="42"/>
      <c r="R5" s="42"/>
      <c r="S5" s="42"/>
      <c r="T5" s="42"/>
      <c r="U5" s="42"/>
      <c r="V5" s="42"/>
      <c r="W5" s="42"/>
      <c r="X5" s="42"/>
      <c r="Y5" s="42"/>
      <c r="Z5" s="42"/>
    </row>
    <row r="6" spans="1:26" x14ac:dyDescent="0.3">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x14ac:dyDescent="0.3">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x14ac:dyDescent="0.3">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x14ac:dyDescent="0.3">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x14ac:dyDescent="0.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x14ac:dyDescent="0.3">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x14ac:dyDescent="0.3">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x14ac:dyDescent="0.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x14ac:dyDescent="0.3">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x14ac:dyDescent="0.3">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x14ac:dyDescent="0.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x14ac:dyDescent="0.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x14ac:dyDescent="0.3">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x14ac:dyDescent="0.3">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x14ac:dyDescent="0.3">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x14ac:dyDescent="0.3">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x14ac:dyDescent="0.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x14ac:dyDescent="0.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x14ac:dyDescent="0.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x14ac:dyDescent="0.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x14ac:dyDescent="0.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x14ac:dyDescent="0.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x14ac:dyDescent="0.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x14ac:dyDescent="0.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x14ac:dyDescent="0.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x14ac:dyDescent="0.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x14ac:dyDescent="0.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x14ac:dyDescent="0.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x14ac:dyDescent="0.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x14ac:dyDescent="0.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x14ac:dyDescent="0.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x14ac:dyDescent="0.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x14ac:dyDescent="0.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x14ac:dyDescent="0.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x14ac:dyDescent="0.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x14ac:dyDescent="0.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x14ac:dyDescent="0.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x14ac:dyDescent="0.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x14ac:dyDescent="0.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x14ac:dyDescent="0.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x14ac:dyDescent="0.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x14ac:dyDescent="0.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x14ac:dyDescent="0.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x14ac:dyDescent="0.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x14ac:dyDescent="0.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x14ac:dyDescent="0.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x14ac:dyDescent="0.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x14ac:dyDescent="0.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x14ac:dyDescent="0.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x14ac:dyDescent="0.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x14ac:dyDescent="0.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x14ac:dyDescent="0.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x14ac:dyDescent="0.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x14ac:dyDescent="0.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x14ac:dyDescent="0.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x14ac:dyDescent="0.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x14ac:dyDescent="0.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x14ac:dyDescent="0.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sheetData>
  <sheetProtection algorithmName="SHA-512" hashValue="IvO1YkeJgjcuPdZWgAhUg5pbxsId4dmMQn+8IRgStWyYYN/iGbXibguXl6K1/IKrnEKucoHIfuzCpr1Leh/ouw==" saltValue="2/VnzpiuEemrpMsTvq2DOA==" spinCount="100000" sheet="1" objects="1" scenarios="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5417-8974-4958-AD7A-430A6C41BE1E}">
  <sheetPr>
    <tabColor rgb="FF3A86FF"/>
  </sheetPr>
  <dimension ref="A1:Z100"/>
  <sheetViews>
    <sheetView topLeftCell="A34" zoomScale="90" zoomScaleNormal="90" workbookViewId="0">
      <selection activeCell="U12" sqref="U12"/>
    </sheetView>
  </sheetViews>
  <sheetFormatPr defaultRowHeight="14.4" x14ac:dyDescent="0.3"/>
  <sheetData>
    <row r="1" spans="1:26" x14ac:dyDescent="0.3">
      <c r="A1" s="42"/>
      <c r="B1" s="42"/>
      <c r="C1" s="42"/>
      <c r="D1" s="42"/>
      <c r="E1" s="42"/>
      <c r="F1" s="42"/>
      <c r="G1" s="42"/>
      <c r="H1" s="42"/>
      <c r="I1" s="42"/>
      <c r="J1" s="42"/>
      <c r="K1" s="42"/>
      <c r="L1" s="42"/>
      <c r="M1" s="42"/>
      <c r="N1" s="42"/>
      <c r="O1" s="42"/>
      <c r="P1" s="42"/>
      <c r="Q1" s="42"/>
      <c r="R1" s="42"/>
      <c r="S1" s="42"/>
      <c r="T1" s="42"/>
      <c r="U1" s="42"/>
      <c r="V1" s="42"/>
      <c r="W1" s="42"/>
      <c r="X1" s="42"/>
      <c r="Y1" s="42"/>
      <c r="Z1" s="42"/>
    </row>
    <row r="2" spans="1:26" x14ac:dyDescent="0.3">
      <c r="A2" s="42"/>
      <c r="B2" s="42"/>
      <c r="C2" s="42"/>
      <c r="D2" s="42"/>
      <c r="E2" s="42"/>
      <c r="F2" s="42"/>
      <c r="G2" s="42"/>
      <c r="H2" s="42"/>
      <c r="I2" s="42"/>
      <c r="J2" s="42"/>
      <c r="K2" s="42"/>
      <c r="L2" s="42"/>
      <c r="M2" s="42"/>
      <c r="N2" s="42"/>
      <c r="O2" s="42"/>
      <c r="P2" s="42"/>
      <c r="Q2" s="42"/>
      <c r="R2" s="42"/>
      <c r="S2" s="42"/>
      <c r="T2" s="42"/>
      <c r="U2" s="42"/>
      <c r="V2" s="42"/>
      <c r="W2" s="42"/>
      <c r="X2" s="42"/>
      <c r="Y2" s="42"/>
      <c r="Z2" s="42"/>
    </row>
    <row r="3" spans="1:26" x14ac:dyDescent="0.3">
      <c r="A3" s="42"/>
      <c r="B3" s="42"/>
      <c r="C3" s="42"/>
      <c r="D3" s="42"/>
      <c r="E3" s="42"/>
      <c r="F3" s="42"/>
      <c r="G3" s="42"/>
      <c r="H3" s="42"/>
      <c r="I3" s="42"/>
      <c r="J3" s="42"/>
      <c r="K3" s="42"/>
      <c r="L3" s="42"/>
      <c r="M3" s="42"/>
      <c r="N3" s="42"/>
      <c r="O3" s="42"/>
      <c r="P3" s="42"/>
      <c r="Q3" s="42"/>
      <c r="R3" s="42"/>
      <c r="S3" s="42"/>
      <c r="T3" s="42"/>
      <c r="U3" s="42"/>
      <c r="V3" s="42"/>
      <c r="W3" s="42"/>
      <c r="X3" s="42"/>
      <c r="Y3" s="42"/>
      <c r="Z3" s="42"/>
    </row>
    <row r="4" spans="1:26" x14ac:dyDescent="0.3">
      <c r="A4" s="42"/>
      <c r="B4" s="42"/>
      <c r="C4" s="42"/>
      <c r="D4" s="42"/>
      <c r="E4" s="42"/>
      <c r="F4" s="42"/>
      <c r="G4" s="42"/>
      <c r="H4" s="42"/>
      <c r="I4" s="42"/>
      <c r="J4" s="42"/>
      <c r="K4" s="42"/>
      <c r="L4" s="42"/>
      <c r="M4" s="42"/>
      <c r="N4" s="42"/>
      <c r="O4" s="42"/>
      <c r="P4" s="42"/>
      <c r="Q4" s="42"/>
      <c r="R4" s="42"/>
      <c r="S4" s="42"/>
      <c r="T4" s="42"/>
      <c r="U4" s="42"/>
      <c r="V4" s="42"/>
      <c r="W4" s="42"/>
      <c r="X4" s="42"/>
      <c r="Y4" s="42"/>
      <c r="Z4" s="42"/>
    </row>
    <row r="5" spans="1:26" x14ac:dyDescent="0.3">
      <c r="A5" s="42"/>
      <c r="B5" s="42"/>
      <c r="C5" s="42"/>
      <c r="D5" s="42"/>
      <c r="E5" s="42"/>
      <c r="F5" s="42"/>
      <c r="G5" s="42"/>
      <c r="H5" s="42"/>
      <c r="I5" s="42"/>
      <c r="J5" s="42"/>
      <c r="K5" s="42"/>
      <c r="L5" s="42"/>
      <c r="M5" s="42"/>
      <c r="N5" s="42"/>
      <c r="O5" s="42"/>
      <c r="P5" s="42"/>
      <c r="Q5" s="42"/>
      <c r="R5" s="42"/>
      <c r="S5" s="42"/>
      <c r="T5" s="42"/>
      <c r="U5" s="42"/>
      <c r="V5" s="42"/>
      <c r="W5" s="42"/>
      <c r="X5" s="42"/>
      <c r="Y5" s="42"/>
      <c r="Z5" s="42"/>
    </row>
    <row r="6" spans="1:26" x14ac:dyDescent="0.3">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x14ac:dyDescent="0.3">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x14ac:dyDescent="0.3">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x14ac:dyDescent="0.3">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x14ac:dyDescent="0.3">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x14ac:dyDescent="0.3">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x14ac:dyDescent="0.3">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x14ac:dyDescent="0.3">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x14ac:dyDescent="0.3">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x14ac:dyDescent="0.3">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x14ac:dyDescent="0.3">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x14ac:dyDescent="0.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x14ac:dyDescent="0.3">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x14ac:dyDescent="0.3">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x14ac:dyDescent="0.3">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x14ac:dyDescent="0.3">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x14ac:dyDescent="0.3">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x14ac:dyDescent="0.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x14ac:dyDescent="0.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x14ac:dyDescent="0.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x14ac:dyDescent="0.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x14ac:dyDescent="0.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x14ac:dyDescent="0.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x14ac:dyDescent="0.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x14ac:dyDescent="0.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x14ac:dyDescent="0.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x14ac:dyDescent="0.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x14ac:dyDescent="0.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x14ac:dyDescent="0.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x14ac:dyDescent="0.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x14ac:dyDescent="0.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x14ac:dyDescent="0.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x14ac:dyDescent="0.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x14ac:dyDescent="0.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x14ac:dyDescent="0.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x14ac:dyDescent="0.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x14ac:dyDescent="0.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x14ac:dyDescent="0.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x14ac:dyDescent="0.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x14ac:dyDescent="0.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x14ac:dyDescent="0.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x14ac:dyDescent="0.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x14ac:dyDescent="0.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x14ac:dyDescent="0.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x14ac:dyDescent="0.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x14ac:dyDescent="0.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x14ac:dyDescent="0.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x14ac:dyDescent="0.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x14ac:dyDescent="0.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x14ac:dyDescent="0.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x14ac:dyDescent="0.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x14ac:dyDescent="0.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x14ac:dyDescent="0.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x14ac:dyDescent="0.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x14ac:dyDescent="0.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x14ac:dyDescent="0.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x14ac:dyDescent="0.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x14ac:dyDescent="0.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x14ac:dyDescent="0.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sheetData>
  <sheetProtection algorithmName="SHA-512" hashValue="OgdrEAMHjr8awq9NoH4oX8oSv1YP83/DTwFwK62hVzuMUrkiegRVjULMmD+JdCJVOPMCvPupYkGT+buRWvYJzg==" saltValue="j+YC5wG1MQtHLIqIx3UKmA==" spinCount="100000" sheet="1" objects="1" scenario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208B-181F-4251-9EA5-77CC8ECBF0E2}">
  <sheetPr>
    <tabColor rgb="FF3A86FF"/>
  </sheetPr>
  <dimension ref="A1:P32"/>
  <sheetViews>
    <sheetView zoomScaleNormal="100" workbookViewId="0">
      <selection activeCell="F3" sqref="F3:F7"/>
    </sheetView>
  </sheetViews>
  <sheetFormatPr defaultRowHeight="14.4" x14ac:dyDescent="0.3"/>
  <cols>
    <col min="1" max="2" width="9.44140625" customWidth="1"/>
    <col min="3" max="3" width="22.5546875" customWidth="1"/>
    <col min="4" max="4" width="33.6640625" customWidth="1"/>
    <col min="5" max="5" width="30" customWidth="1"/>
    <col min="6" max="6" width="30.6640625" customWidth="1"/>
  </cols>
  <sheetData>
    <row r="1" spans="1:16" ht="49.95" customHeight="1" x14ac:dyDescent="0.3">
      <c r="A1" s="42"/>
      <c r="B1" s="42"/>
      <c r="C1" s="42"/>
      <c r="D1" s="42"/>
      <c r="E1" s="42"/>
      <c r="F1" s="42"/>
      <c r="G1" s="42"/>
      <c r="H1" s="42"/>
      <c r="I1" s="42"/>
      <c r="J1" s="42"/>
      <c r="K1" s="42"/>
      <c r="L1" s="42"/>
      <c r="M1" s="42"/>
      <c r="N1" s="42"/>
      <c r="O1" s="42"/>
      <c r="P1" s="42"/>
    </row>
    <row r="2" spans="1:16" ht="30" customHeight="1" x14ac:dyDescent="0.3">
      <c r="A2" s="42"/>
      <c r="B2" s="42"/>
      <c r="C2" s="39" t="s">
        <v>372</v>
      </c>
      <c r="D2" s="65" t="s">
        <v>381</v>
      </c>
      <c r="E2" s="44"/>
      <c r="F2" s="42"/>
      <c r="G2" s="42"/>
      <c r="H2" s="42"/>
      <c r="I2" s="42"/>
      <c r="J2" s="42"/>
      <c r="K2" s="42"/>
      <c r="L2" s="42"/>
      <c r="M2" s="42"/>
      <c r="N2" s="42"/>
      <c r="O2" s="42"/>
      <c r="P2" s="42"/>
    </row>
    <row r="3" spans="1:16" ht="30" customHeight="1" x14ac:dyDescent="0.3">
      <c r="A3" s="42"/>
      <c r="B3" s="42"/>
      <c r="C3" s="43"/>
      <c r="D3" s="42"/>
      <c r="E3" s="42"/>
      <c r="F3" s="163" t="e" vm="1">
        <v>#VALUE!</v>
      </c>
      <c r="G3" s="42"/>
      <c r="H3" s="42"/>
      <c r="I3" s="42"/>
      <c r="J3" s="42"/>
      <c r="K3" s="42"/>
      <c r="L3" s="42"/>
      <c r="M3" s="42"/>
      <c r="N3" s="42"/>
      <c r="O3" s="42"/>
      <c r="P3" s="42"/>
    </row>
    <row r="4" spans="1:16" ht="30" customHeight="1" x14ac:dyDescent="0.3">
      <c r="A4" s="42"/>
      <c r="B4" s="42"/>
      <c r="C4" s="39" t="s">
        <v>385</v>
      </c>
      <c r="D4" s="65">
        <v>6</v>
      </c>
      <c r="E4" s="44"/>
      <c r="F4" s="163"/>
      <c r="G4" s="42"/>
      <c r="H4" s="42"/>
      <c r="I4" s="42"/>
      <c r="J4" s="42"/>
      <c r="K4" s="42"/>
      <c r="L4" s="42"/>
      <c r="M4" s="42"/>
      <c r="N4" s="42"/>
      <c r="O4" s="42"/>
      <c r="P4" s="42"/>
    </row>
    <row r="5" spans="1:16" ht="30" customHeight="1" x14ac:dyDescent="0.3">
      <c r="A5" s="42"/>
      <c r="B5" s="42"/>
      <c r="C5" s="42"/>
      <c r="D5" s="42"/>
      <c r="E5" s="41"/>
      <c r="F5" s="163"/>
      <c r="G5" s="42"/>
      <c r="H5" s="42"/>
      <c r="I5" s="42"/>
      <c r="J5" s="42"/>
      <c r="K5" s="42"/>
      <c r="L5" s="42"/>
      <c r="M5" s="42"/>
      <c r="N5" s="42"/>
      <c r="O5" s="42"/>
      <c r="P5" s="42"/>
    </row>
    <row r="6" spans="1:16" ht="30" customHeight="1" x14ac:dyDescent="0.3">
      <c r="A6" s="42"/>
      <c r="B6" s="42"/>
      <c r="C6" s="39" t="s">
        <v>375</v>
      </c>
      <c r="D6" s="65" t="s">
        <v>376</v>
      </c>
      <c r="E6" s="44"/>
      <c r="F6" s="163"/>
      <c r="G6" s="42"/>
      <c r="H6" s="42"/>
      <c r="I6" s="42"/>
      <c r="J6" s="42"/>
      <c r="K6" s="42"/>
      <c r="L6" s="42"/>
      <c r="M6" s="42"/>
      <c r="N6" s="42"/>
      <c r="O6" s="42"/>
      <c r="P6" s="42"/>
    </row>
    <row r="7" spans="1:16" ht="30" customHeight="1" x14ac:dyDescent="0.3">
      <c r="A7" s="42"/>
      <c r="B7" s="42"/>
      <c r="C7" s="39"/>
      <c r="D7" s="66"/>
      <c r="E7" s="42"/>
      <c r="F7" s="163"/>
      <c r="G7" s="42"/>
      <c r="H7" s="42"/>
      <c r="I7" s="42"/>
      <c r="J7" s="42"/>
      <c r="K7" s="42"/>
      <c r="L7" s="42"/>
      <c r="M7" s="42"/>
      <c r="N7" s="42"/>
      <c r="O7" s="42"/>
      <c r="P7" s="42"/>
    </row>
    <row r="8" spans="1:16" s="68" customFormat="1" ht="30" customHeight="1" x14ac:dyDescent="0.3">
      <c r="A8" s="67"/>
      <c r="B8" s="67"/>
      <c r="C8" s="39" t="s">
        <v>0</v>
      </c>
      <c r="D8" s="65" t="s">
        <v>392</v>
      </c>
      <c r="E8" s="67"/>
      <c r="F8" s="67"/>
      <c r="G8" s="67"/>
      <c r="H8" s="42"/>
      <c r="I8" s="42"/>
      <c r="J8" s="42"/>
      <c r="K8" s="42"/>
      <c r="L8" s="42"/>
      <c r="M8" s="42"/>
      <c r="N8" s="42"/>
      <c r="O8" s="42"/>
      <c r="P8" s="42"/>
    </row>
    <row r="9" spans="1:16" s="68" customFormat="1" ht="30" customHeight="1" x14ac:dyDescent="0.3">
      <c r="A9" s="67"/>
      <c r="B9" s="67"/>
      <c r="C9" s="39"/>
      <c r="D9" s="66"/>
      <c r="E9" s="67"/>
      <c r="F9" s="67"/>
      <c r="G9" s="67"/>
      <c r="H9" s="42"/>
      <c r="I9" s="42"/>
      <c r="J9" s="42"/>
      <c r="K9" s="42"/>
      <c r="L9" s="42"/>
      <c r="M9" s="42"/>
      <c r="N9" s="42"/>
      <c r="O9" s="42"/>
      <c r="P9" s="42"/>
    </row>
    <row r="10" spans="1:16" ht="43.8" customHeight="1" x14ac:dyDescent="0.3">
      <c r="A10" s="42"/>
      <c r="B10" s="42"/>
      <c r="C10" s="76" t="s">
        <v>371</v>
      </c>
      <c r="D10" s="76" t="s">
        <v>370</v>
      </c>
      <c r="E10" s="76" t="s">
        <v>389</v>
      </c>
      <c r="F10" s="76" t="s">
        <v>390</v>
      </c>
      <c r="G10" s="42"/>
      <c r="H10" s="42"/>
      <c r="I10" s="42"/>
      <c r="J10" s="42"/>
      <c r="K10" s="42"/>
      <c r="L10" s="42"/>
      <c r="M10" s="42"/>
      <c r="N10" s="42"/>
      <c r="O10" s="42"/>
      <c r="P10" s="42"/>
    </row>
    <row r="11" spans="1:16" ht="50.4" customHeight="1" x14ac:dyDescent="0.3">
      <c r="A11" s="42"/>
      <c r="B11" s="42"/>
      <c r="C11" s="40" t="s">
        <v>1</v>
      </c>
      <c r="D11" s="65">
        <v>54</v>
      </c>
      <c r="E11" s="79">
        <v>45303</v>
      </c>
      <c r="F11" s="79">
        <v>45658</v>
      </c>
      <c r="G11" s="42"/>
      <c r="H11" s="42"/>
      <c r="I11" s="42"/>
      <c r="J11" s="42"/>
      <c r="K11" s="42"/>
      <c r="L11" s="42"/>
      <c r="M11" s="42"/>
      <c r="N11" s="42"/>
      <c r="O11" s="42"/>
      <c r="P11" s="42"/>
    </row>
    <row r="12" spans="1:16" ht="50.4" customHeight="1" x14ac:dyDescent="0.3">
      <c r="A12" s="42"/>
      <c r="B12" s="42"/>
      <c r="C12" s="40" t="s">
        <v>369</v>
      </c>
      <c r="D12" s="65">
        <v>53</v>
      </c>
      <c r="E12" s="65" t="s">
        <v>388</v>
      </c>
      <c r="F12" s="79">
        <v>45662</v>
      </c>
      <c r="G12" s="42"/>
      <c r="H12" s="42"/>
      <c r="I12" s="42"/>
      <c r="J12" s="42"/>
      <c r="K12" s="42"/>
      <c r="L12" s="42"/>
      <c r="M12" s="42"/>
      <c r="N12" s="42"/>
      <c r="O12" s="42"/>
      <c r="P12" s="42"/>
    </row>
    <row r="13" spans="1:16" ht="50.4" customHeight="1" x14ac:dyDescent="0.3">
      <c r="A13" s="42"/>
      <c r="B13" s="42"/>
      <c r="C13" s="40" t="s">
        <v>368</v>
      </c>
      <c r="D13" s="65">
        <v>55</v>
      </c>
      <c r="E13" s="65" t="s">
        <v>391</v>
      </c>
      <c r="F13" s="79">
        <v>45667</v>
      </c>
      <c r="G13" s="42"/>
      <c r="H13" s="42"/>
      <c r="I13" s="42"/>
      <c r="J13" s="42"/>
      <c r="K13" s="42"/>
      <c r="L13" s="42"/>
      <c r="M13" s="42"/>
      <c r="N13" s="42"/>
      <c r="O13" s="42"/>
      <c r="P13" s="42"/>
    </row>
    <row r="14" spans="1:16" x14ac:dyDescent="0.3">
      <c r="A14" s="42"/>
      <c r="B14" s="42"/>
      <c r="C14" s="42"/>
      <c r="D14" s="42"/>
      <c r="E14" s="42"/>
      <c r="F14" s="42"/>
      <c r="G14" s="42"/>
      <c r="H14" s="42"/>
      <c r="I14" s="42"/>
      <c r="J14" s="42"/>
      <c r="K14" s="42"/>
      <c r="L14" s="42"/>
      <c r="M14" s="42"/>
      <c r="N14" s="42"/>
      <c r="O14" s="42"/>
      <c r="P14" s="42"/>
    </row>
    <row r="15" spans="1:16" ht="30" customHeight="1" x14ac:dyDescent="0.3">
      <c r="A15" s="42"/>
      <c r="B15" s="42"/>
      <c r="C15" s="42"/>
      <c r="D15" s="42"/>
      <c r="E15" s="42"/>
      <c r="F15" s="42"/>
      <c r="G15" s="42"/>
      <c r="H15" s="42"/>
      <c r="I15" s="42"/>
      <c r="J15" s="42"/>
      <c r="K15" s="42"/>
      <c r="L15" s="42"/>
      <c r="M15" s="42"/>
      <c r="N15" s="42"/>
      <c r="O15" s="42"/>
      <c r="P15" s="42"/>
    </row>
    <row r="16" spans="1:16" x14ac:dyDescent="0.3">
      <c r="A16" s="42"/>
      <c r="B16" s="42"/>
      <c r="C16" s="42"/>
      <c r="D16" s="42"/>
      <c r="E16" s="42"/>
      <c r="F16" s="42"/>
      <c r="G16" s="42"/>
      <c r="H16" s="42"/>
      <c r="I16" s="42"/>
      <c r="J16" s="42"/>
      <c r="K16" s="42"/>
      <c r="L16" s="42"/>
      <c r="M16" s="42"/>
      <c r="N16" s="42"/>
      <c r="O16" s="42"/>
      <c r="P16" s="42"/>
    </row>
    <row r="17" spans="1:16" x14ac:dyDescent="0.3">
      <c r="A17" s="42"/>
      <c r="B17" s="42"/>
      <c r="C17" s="42"/>
      <c r="D17" s="42"/>
      <c r="E17" s="42"/>
      <c r="F17" s="42"/>
      <c r="G17" s="42"/>
      <c r="H17" s="42"/>
      <c r="I17" s="42"/>
      <c r="J17" s="42"/>
      <c r="K17" s="42"/>
      <c r="L17" s="42"/>
      <c r="M17" s="42"/>
      <c r="N17" s="42"/>
      <c r="O17" s="42"/>
      <c r="P17" s="42"/>
    </row>
    <row r="18" spans="1:16" x14ac:dyDescent="0.3">
      <c r="A18" s="42"/>
      <c r="B18" s="42"/>
      <c r="C18" s="42"/>
      <c r="D18" s="42"/>
      <c r="E18" s="42"/>
      <c r="F18" s="42"/>
      <c r="G18" s="42"/>
      <c r="H18" s="42"/>
      <c r="I18" s="42"/>
      <c r="J18" s="42"/>
      <c r="K18" s="42"/>
      <c r="L18" s="42"/>
      <c r="M18" s="42"/>
      <c r="N18" s="42"/>
      <c r="O18" s="42"/>
      <c r="P18" s="42"/>
    </row>
    <row r="19" spans="1:16" x14ac:dyDescent="0.3">
      <c r="A19" s="42"/>
      <c r="B19" s="42"/>
      <c r="C19" s="42"/>
      <c r="D19" s="42"/>
      <c r="E19" s="42"/>
      <c r="F19" s="42"/>
      <c r="G19" s="42"/>
      <c r="H19" s="42"/>
      <c r="I19" s="42"/>
      <c r="J19" s="42"/>
      <c r="K19" s="42"/>
      <c r="L19" s="42"/>
      <c r="M19" s="42"/>
      <c r="N19" s="42"/>
      <c r="O19" s="42"/>
      <c r="P19" s="42"/>
    </row>
    <row r="20" spans="1:16" x14ac:dyDescent="0.3">
      <c r="A20" s="42"/>
      <c r="B20" s="42"/>
      <c r="C20" s="42"/>
      <c r="D20" s="42"/>
      <c r="E20" s="42"/>
      <c r="F20" s="42"/>
      <c r="G20" s="42"/>
      <c r="H20" s="42"/>
      <c r="I20" s="42"/>
      <c r="J20" s="42"/>
      <c r="K20" s="42"/>
      <c r="L20" s="42"/>
      <c r="M20" s="42"/>
      <c r="N20" s="42"/>
      <c r="O20" s="42"/>
      <c r="P20" s="42"/>
    </row>
    <row r="21" spans="1:16" x14ac:dyDescent="0.3">
      <c r="A21" s="42"/>
      <c r="B21" s="42"/>
      <c r="C21" s="42"/>
      <c r="D21" s="42"/>
      <c r="E21" s="42"/>
      <c r="F21" s="42"/>
      <c r="G21" s="42"/>
      <c r="H21" s="42"/>
      <c r="I21" s="42"/>
      <c r="J21" s="42"/>
      <c r="K21" s="42"/>
      <c r="L21" s="42"/>
      <c r="M21" s="42"/>
      <c r="N21" s="42"/>
      <c r="O21" s="42"/>
      <c r="P21" s="42"/>
    </row>
    <row r="22" spans="1:16" x14ac:dyDescent="0.3">
      <c r="A22" s="42"/>
      <c r="B22" s="42"/>
      <c r="C22" s="42"/>
      <c r="D22" s="42"/>
      <c r="E22" s="42"/>
      <c r="F22" s="42"/>
      <c r="G22" s="42"/>
      <c r="H22" s="42"/>
      <c r="I22" s="42"/>
      <c r="J22" s="42"/>
      <c r="K22" s="42"/>
      <c r="L22" s="42"/>
      <c r="M22" s="42"/>
      <c r="N22" s="42"/>
      <c r="O22" s="42"/>
      <c r="P22" s="42"/>
    </row>
    <row r="23" spans="1:16" x14ac:dyDescent="0.3">
      <c r="A23" s="42"/>
      <c r="B23" s="42"/>
      <c r="C23" s="42"/>
      <c r="D23" s="42"/>
      <c r="E23" s="42"/>
      <c r="F23" s="42"/>
      <c r="G23" s="42"/>
      <c r="H23" s="42"/>
      <c r="I23" s="42"/>
      <c r="J23" s="42"/>
      <c r="K23" s="42"/>
      <c r="L23" s="42"/>
      <c r="M23" s="42"/>
      <c r="N23" s="42"/>
      <c r="O23" s="42"/>
      <c r="P23" s="42"/>
    </row>
    <row r="24" spans="1:16" x14ac:dyDescent="0.3">
      <c r="A24" s="42"/>
      <c r="B24" s="42"/>
      <c r="C24" s="42"/>
      <c r="D24" s="42"/>
      <c r="E24" s="42"/>
      <c r="F24" s="42"/>
      <c r="G24" s="42"/>
      <c r="H24" s="42"/>
      <c r="I24" s="42"/>
      <c r="J24" s="42"/>
      <c r="K24" s="42"/>
      <c r="L24" s="42"/>
      <c r="M24" s="42"/>
      <c r="N24" s="42"/>
      <c r="O24" s="42"/>
      <c r="P24" s="42"/>
    </row>
    <row r="25" spans="1:16" x14ac:dyDescent="0.3">
      <c r="A25" s="42"/>
      <c r="B25" s="42"/>
      <c r="C25" s="42"/>
      <c r="D25" s="42"/>
      <c r="E25" s="42"/>
      <c r="F25" s="42"/>
      <c r="G25" s="42"/>
      <c r="H25" s="42"/>
      <c r="I25" s="42"/>
      <c r="J25" s="42"/>
      <c r="K25" s="42"/>
      <c r="L25" s="42"/>
      <c r="M25" s="42"/>
      <c r="N25" s="42"/>
      <c r="O25" s="42"/>
      <c r="P25" s="42"/>
    </row>
    <row r="26" spans="1:16" x14ac:dyDescent="0.3">
      <c r="A26" s="42"/>
      <c r="B26" s="42"/>
      <c r="C26" s="42"/>
      <c r="D26" s="42"/>
      <c r="E26" s="42"/>
      <c r="F26" s="42"/>
      <c r="G26" s="42"/>
      <c r="H26" s="42"/>
      <c r="I26" s="42"/>
      <c r="J26" s="42"/>
      <c r="K26" s="42"/>
      <c r="L26" s="42"/>
      <c r="M26" s="42"/>
      <c r="N26" s="42"/>
      <c r="O26" s="42"/>
      <c r="P26" s="42"/>
    </row>
    <row r="27" spans="1:16" x14ac:dyDescent="0.3">
      <c r="A27" s="42"/>
      <c r="B27" s="42"/>
      <c r="C27" s="42"/>
      <c r="D27" s="42"/>
      <c r="E27" s="42"/>
      <c r="F27" s="42"/>
      <c r="G27" s="42"/>
      <c r="H27" s="42"/>
      <c r="I27" s="42"/>
      <c r="J27" s="42"/>
      <c r="K27" s="42"/>
      <c r="L27" s="42"/>
      <c r="M27" s="42"/>
      <c r="N27" s="42"/>
      <c r="O27" s="42"/>
      <c r="P27" s="42"/>
    </row>
    <row r="28" spans="1:16" x14ac:dyDescent="0.3">
      <c r="A28" s="42"/>
      <c r="B28" s="42"/>
      <c r="C28" s="42"/>
      <c r="D28" s="42"/>
      <c r="E28" s="42"/>
      <c r="F28" s="42"/>
      <c r="G28" s="42"/>
      <c r="H28" s="42"/>
      <c r="I28" s="42"/>
      <c r="J28" s="42"/>
      <c r="K28" s="42"/>
      <c r="L28" s="42"/>
      <c r="M28" s="42"/>
      <c r="N28" s="42"/>
      <c r="O28" s="42"/>
      <c r="P28" s="42"/>
    </row>
    <row r="29" spans="1:16" x14ac:dyDescent="0.3">
      <c r="A29" s="42"/>
      <c r="B29" s="42"/>
      <c r="C29" s="42"/>
      <c r="D29" s="42"/>
      <c r="E29" s="42"/>
      <c r="F29" s="42"/>
      <c r="G29" s="42"/>
      <c r="H29" s="42"/>
      <c r="I29" s="42"/>
      <c r="J29" s="42"/>
      <c r="K29" s="42"/>
      <c r="L29" s="42"/>
      <c r="M29" s="42"/>
      <c r="N29" s="42"/>
      <c r="O29" s="42"/>
      <c r="P29" s="42"/>
    </row>
    <row r="30" spans="1:16" x14ac:dyDescent="0.3">
      <c r="A30" s="42"/>
      <c r="B30" s="42"/>
      <c r="C30" s="42"/>
      <c r="D30" s="42"/>
      <c r="E30" s="42"/>
      <c r="F30" s="42"/>
      <c r="G30" s="42"/>
      <c r="H30" s="42"/>
      <c r="I30" s="42"/>
      <c r="J30" s="42"/>
      <c r="K30" s="42"/>
      <c r="L30" s="42"/>
      <c r="M30" s="42"/>
      <c r="N30" s="42"/>
      <c r="O30" s="42"/>
      <c r="P30" s="42"/>
    </row>
    <row r="31" spans="1:16" x14ac:dyDescent="0.3">
      <c r="A31" s="42"/>
      <c r="B31" s="42"/>
      <c r="C31" s="42"/>
      <c r="D31" s="42"/>
      <c r="E31" s="42"/>
      <c r="F31" s="42"/>
      <c r="G31" s="42"/>
      <c r="H31" s="42"/>
      <c r="I31" s="42"/>
      <c r="J31" s="42"/>
      <c r="K31" s="42"/>
      <c r="L31" s="42"/>
      <c r="M31" s="42"/>
      <c r="N31" s="42"/>
      <c r="O31" s="42"/>
      <c r="P31" s="42"/>
    </row>
    <row r="32" spans="1:16" x14ac:dyDescent="0.3">
      <c r="A32" s="42"/>
      <c r="B32" s="42"/>
      <c r="C32" s="42"/>
      <c r="D32" s="42"/>
      <c r="E32" s="42"/>
      <c r="F32" s="42"/>
      <c r="G32" s="42"/>
      <c r="H32" s="42"/>
      <c r="I32" s="42"/>
      <c r="J32" s="42"/>
      <c r="K32" s="42"/>
      <c r="L32" s="42"/>
      <c r="M32" s="42"/>
      <c r="N32" s="42"/>
      <c r="O32" s="42"/>
      <c r="P32" s="42"/>
    </row>
  </sheetData>
  <sheetProtection algorithmName="SHA-512" hashValue="FTeejFu4R4G7N1N2BXehZq39D2tfQrXJYxjlADd5ZPUlmbIz8wZYaLUUS/1Q/lOtog9IOntTV7BoFp7Y/x01rg==" saltValue="Jc7EmH0YXq3DDzs9BcZALA==" spinCount="100000" sheet="1" selectLockedCells="1"/>
  <mergeCells count="1">
    <mergeCell ref="F3:F7"/>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B5200-399B-4A4E-9B8E-E0AFDBD4A3B4}">
  <sheetPr>
    <tabColor rgb="FF3A86FF"/>
  </sheetPr>
  <dimension ref="A1:BE104"/>
  <sheetViews>
    <sheetView zoomScale="90" zoomScaleNormal="90" workbookViewId="0">
      <pane xSplit="2" ySplit="3" topLeftCell="C4" activePane="bottomRight" state="frozen"/>
      <selection pane="topRight" activeCell="C1" sqref="C1"/>
      <selection pane="bottomLeft" activeCell="A6" sqref="A6"/>
      <selection pane="bottomRight" activeCell="B5" sqref="B5"/>
    </sheetView>
  </sheetViews>
  <sheetFormatPr defaultRowHeight="14.4" x14ac:dyDescent="0.3"/>
  <cols>
    <col min="1" max="1" width="13.88671875" style="63" customWidth="1"/>
    <col min="2" max="2" width="54.5546875" customWidth="1"/>
    <col min="3" max="41" width="8.6640625" customWidth="1"/>
    <col min="42" max="42" width="9.77734375" customWidth="1"/>
    <col min="43" max="44" width="18.109375" customWidth="1"/>
    <col min="45" max="45" width="26.33203125" customWidth="1"/>
    <col min="46" max="46" width="86.6640625" customWidth="1"/>
    <col min="47" max="47" width="60.33203125" customWidth="1"/>
    <col min="48" max="48" width="78.109375" customWidth="1"/>
  </cols>
  <sheetData>
    <row r="1" spans="1:57" ht="60" customHeight="1" thickBot="1" x14ac:dyDescent="0.65">
      <c r="A1" s="112" t="s">
        <v>59</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row>
    <row r="2" spans="1:57" s="1" customFormat="1" ht="48" customHeight="1" thickBot="1" x14ac:dyDescent="0.35">
      <c r="A2" s="141" t="s">
        <v>2</v>
      </c>
      <c r="B2" s="139" t="s">
        <v>3</v>
      </c>
      <c r="C2" s="116" t="s">
        <v>4</v>
      </c>
      <c r="D2" s="117"/>
      <c r="E2" s="117"/>
      <c r="F2" s="118"/>
      <c r="G2" s="113" t="s">
        <v>367</v>
      </c>
      <c r="H2" s="114"/>
      <c r="I2" s="114"/>
      <c r="J2" s="115"/>
      <c r="K2" s="128" t="s">
        <v>7</v>
      </c>
      <c r="L2" s="129"/>
      <c r="M2" s="129"/>
      <c r="N2" s="130"/>
      <c r="O2" s="119" t="s">
        <v>57</v>
      </c>
      <c r="P2" s="120"/>
      <c r="Q2" s="120"/>
      <c r="R2" s="121"/>
      <c r="S2" s="131" t="s">
        <v>8</v>
      </c>
      <c r="T2" s="132"/>
      <c r="U2" s="132"/>
      <c r="V2" s="133"/>
      <c r="W2" s="134" t="s">
        <v>9</v>
      </c>
      <c r="X2" s="135"/>
      <c r="Y2" s="135"/>
      <c r="Z2" s="136"/>
      <c r="AA2" s="122" t="s">
        <v>5</v>
      </c>
      <c r="AB2" s="123"/>
      <c r="AC2" s="123"/>
      <c r="AD2" s="124"/>
      <c r="AE2" s="125" t="s">
        <v>6</v>
      </c>
      <c r="AF2" s="126"/>
      <c r="AG2" s="126"/>
      <c r="AH2" s="127"/>
      <c r="AI2" s="144" t="s">
        <v>10</v>
      </c>
      <c r="AJ2" s="145"/>
      <c r="AK2" s="145"/>
      <c r="AL2" s="146"/>
      <c r="AM2" s="147" t="s">
        <v>58</v>
      </c>
      <c r="AN2" s="148"/>
      <c r="AO2" s="148"/>
      <c r="AP2" s="149"/>
      <c r="AQ2" s="137" t="s">
        <v>11</v>
      </c>
      <c r="AR2" s="137" t="s">
        <v>12</v>
      </c>
      <c r="AS2" s="137" t="s">
        <v>13</v>
      </c>
      <c r="AT2" s="137" t="s">
        <v>365</v>
      </c>
      <c r="AU2" s="137" t="s">
        <v>364</v>
      </c>
      <c r="AV2" s="137" t="s">
        <v>366</v>
      </c>
      <c r="AW2"/>
      <c r="AX2"/>
      <c r="AY2"/>
      <c r="AZ2"/>
      <c r="BA2"/>
      <c r="BB2"/>
      <c r="BC2"/>
      <c r="BD2"/>
      <c r="BE2"/>
    </row>
    <row r="3" spans="1:57" s="1" customFormat="1" ht="48" customHeight="1" thickBot="1" x14ac:dyDescent="0.35">
      <c r="A3" s="142"/>
      <c r="B3" s="140"/>
      <c r="C3" s="13" t="s">
        <v>14</v>
      </c>
      <c r="D3" s="13" t="s">
        <v>15</v>
      </c>
      <c r="E3" s="13" t="s">
        <v>16</v>
      </c>
      <c r="F3" s="13" t="s">
        <v>17</v>
      </c>
      <c r="G3" s="14" t="s">
        <v>14</v>
      </c>
      <c r="H3" s="14" t="s">
        <v>15</v>
      </c>
      <c r="I3" s="14" t="s">
        <v>16</v>
      </c>
      <c r="J3" s="15" t="s">
        <v>17</v>
      </c>
      <c r="K3" s="16" t="s">
        <v>14</v>
      </c>
      <c r="L3" s="16" t="s">
        <v>15</v>
      </c>
      <c r="M3" s="16" t="s">
        <v>16</v>
      </c>
      <c r="N3" s="16" t="s">
        <v>17</v>
      </c>
      <c r="O3" s="17" t="s">
        <v>14</v>
      </c>
      <c r="P3" s="17" t="s">
        <v>15</v>
      </c>
      <c r="Q3" s="17" t="s">
        <v>16</v>
      </c>
      <c r="R3" s="17" t="s">
        <v>17</v>
      </c>
      <c r="S3" s="18" t="s">
        <v>14</v>
      </c>
      <c r="T3" s="18" t="s">
        <v>15</v>
      </c>
      <c r="U3" s="18" t="s">
        <v>16</v>
      </c>
      <c r="V3" s="18" t="s">
        <v>17</v>
      </c>
      <c r="W3" s="19" t="s">
        <v>14</v>
      </c>
      <c r="X3" s="19" t="s">
        <v>15</v>
      </c>
      <c r="Y3" s="19" t="s">
        <v>16</v>
      </c>
      <c r="Z3" s="19" t="s">
        <v>17</v>
      </c>
      <c r="AA3" s="20" t="s">
        <v>14</v>
      </c>
      <c r="AB3" s="20" t="s">
        <v>15</v>
      </c>
      <c r="AC3" s="20" t="s">
        <v>16</v>
      </c>
      <c r="AD3" s="20" t="s">
        <v>17</v>
      </c>
      <c r="AE3" s="21" t="s">
        <v>14</v>
      </c>
      <c r="AF3" s="21" t="s">
        <v>15</v>
      </c>
      <c r="AG3" s="21" t="s">
        <v>16</v>
      </c>
      <c r="AH3" s="21" t="s">
        <v>17</v>
      </c>
      <c r="AI3" s="22" t="s">
        <v>14</v>
      </c>
      <c r="AJ3" s="22" t="s">
        <v>15</v>
      </c>
      <c r="AK3" s="22" t="s">
        <v>16</v>
      </c>
      <c r="AL3" s="22" t="s">
        <v>17</v>
      </c>
      <c r="AM3" s="23" t="s">
        <v>14</v>
      </c>
      <c r="AN3" s="23" t="s">
        <v>15</v>
      </c>
      <c r="AO3" s="23" t="s">
        <v>16</v>
      </c>
      <c r="AP3" s="23" t="s">
        <v>17</v>
      </c>
      <c r="AQ3" s="138"/>
      <c r="AR3" s="138"/>
      <c r="AS3" s="138"/>
      <c r="AT3" s="143"/>
      <c r="AU3" s="143"/>
      <c r="AV3" s="143"/>
      <c r="AW3"/>
      <c r="AX3"/>
      <c r="AY3"/>
      <c r="AZ3"/>
      <c r="BA3"/>
      <c r="BB3"/>
      <c r="BC3"/>
      <c r="BD3"/>
      <c r="BE3"/>
    </row>
    <row r="4" spans="1:57" ht="31.2" customHeight="1" x14ac:dyDescent="0.3">
      <c r="A4" s="62"/>
      <c r="B4" s="25"/>
      <c r="C4" s="26"/>
      <c r="D4" s="26"/>
      <c r="E4" s="26"/>
      <c r="F4" s="26"/>
      <c r="G4" s="27"/>
      <c r="H4" s="27"/>
      <c r="I4" s="27"/>
      <c r="J4" s="28"/>
      <c r="K4" s="29"/>
      <c r="L4" s="29"/>
      <c r="M4" s="29"/>
      <c r="N4" s="29"/>
      <c r="O4" s="30"/>
      <c r="P4" s="30"/>
      <c r="Q4" s="30"/>
      <c r="R4" s="30"/>
      <c r="S4" s="31"/>
      <c r="T4" s="31"/>
      <c r="U4" s="31"/>
      <c r="V4" s="31"/>
      <c r="W4" s="32"/>
      <c r="X4" s="32"/>
      <c r="Y4" s="32"/>
      <c r="Z4" s="32"/>
      <c r="AA4" s="33"/>
      <c r="AB4" s="33"/>
      <c r="AC4" s="33"/>
      <c r="AD4" s="33"/>
      <c r="AE4" s="34"/>
      <c r="AF4" s="34"/>
      <c r="AG4" s="34"/>
      <c r="AH4" s="34"/>
      <c r="AI4" s="32"/>
      <c r="AJ4" s="32"/>
      <c r="AK4" s="32"/>
      <c r="AL4" s="32"/>
      <c r="AM4" s="35"/>
      <c r="AN4" s="35"/>
      <c r="AO4" s="35"/>
      <c r="AP4" s="35"/>
      <c r="AQ4" s="36"/>
      <c r="AR4" s="36"/>
      <c r="AS4" s="37"/>
      <c r="AT4" s="45"/>
      <c r="AU4" s="45"/>
      <c r="AV4" s="45"/>
    </row>
    <row r="5" spans="1:57" ht="49.95" customHeight="1" x14ac:dyDescent="0.3">
      <c r="A5" s="71" t="s">
        <v>60</v>
      </c>
      <c r="B5" s="74" t="s">
        <v>382</v>
      </c>
      <c r="C5" s="46">
        <f>'[1]Term 1'!$N$5</f>
        <v>38.5</v>
      </c>
      <c r="D5" s="47">
        <f>'[1]Term 1'!$P5</f>
        <v>47.5</v>
      </c>
      <c r="E5" s="47">
        <f t="shared" ref="E5:E36" si="0">SUM(C5,D5)</f>
        <v>86</v>
      </c>
      <c r="F5" s="47">
        <f t="shared" ref="F5:F36" si="1">_xlfn.RANK.EQ(E5,$E$5:$E$104,)</f>
        <v>1</v>
      </c>
      <c r="G5" s="48">
        <f>'[2]Term 1'!$N$5</f>
        <v>0</v>
      </c>
      <c r="H5" s="48">
        <f>'[2]Term 1'!$P$5</f>
        <v>0</v>
      </c>
      <c r="I5" s="48">
        <f t="shared" ref="I5:I36" si="2">SUM(G5,H5)</f>
        <v>0</v>
      </c>
      <c r="J5" s="49">
        <f t="shared" ref="J5:J36" si="3">_xlfn.RANK.EQ(I5,$I$5:$I$104,)</f>
        <v>1</v>
      </c>
      <c r="K5" s="50">
        <f>'[3]Term 1'!$N$5</f>
        <v>0</v>
      </c>
      <c r="L5" s="50">
        <f>'[3]Term 1'!$P$5</f>
        <v>0</v>
      </c>
      <c r="M5" s="50">
        <f t="shared" ref="M5:M36" si="4">SUM(K5,L5)</f>
        <v>0</v>
      </c>
      <c r="N5" s="50">
        <f t="shared" ref="N5:N36" si="5">_xlfn.RANK.EQ(M5,$M$5:$M$104,)</f>
        <v>1</v>
      </c>
      <c r="O5" s="51">
        <f>'[4]Term 1'!$N$5</f>
        <v>0</v>
      </c>
      <c r="P5" s="51">
        <f>'[4]Term 1'!$P$5</f>
        <v>0</v>
      </c>
      <c r="Q5" s="51">
        <f t="shared" ref="Q5:Q36" si="6">SUM(O5,P5)</f>
        <v>0</v>
      </c>
      <c r="R5" s="51">
        <f t="shared" ref="R5:R36" si="7">_xlfn.RANK.EQ(Q5,$Q$5:$Q$104,)</f>
        <v>1</v>
      </c>
      <c r="S5" s="52">
        <f>'[5]Term 1'!$N$5</f>
        <v>0</v>
      </c>
      <c r="T5" s="52">
        <f>'[5]Term 1'!$P$5</f>
        <v>0</v>
      </c>
      <c r="U5" s="52">
        <f t="shared" ref="U5:U36" si="8">SUM(S5,T5)</f>
        <v>0</v>
      </c>
      <c r="V5" s="52">
        <f t="shared" ref="V5:V36" si="9">_xlfn.RANK.EQ(U5,$U$5:$U$104,)</f>
        <v>1</v>
      </c>
      <c r="W5" s="53">
        <f>'[6]Term 1'!$N$5</f>
        <v>0</v>
      </c>
      <c r="X5" s="53">
        <f>'[6]Term 1'!$P$5</f>
        <v>0</v>
      </c>
      <c r="Y5" s="53">
        <f t="shared" ref="Y5:Y36" si="10">SUM(W5,X5)</f>
        <v>0</v>
      </c>
      <c r="Z5" s="53">
        <f t="shared" ref="Z5:Z36" si="11">_xlfn.RANK.EQ(Y5,$Y$5:$Y$104,)</f>
        <v>1</v>
      </c>
      <c r="AA5" s="54">
        <f>'[7]Term 1'!$N$5</f>
        <v>0</v>
      </c>
      <c r="AB5" s="54">
        <f>'[7]Term 1'!$P$5</f>
        <v>0</v>
      </c>
      <c r="AC5" s="54">
        <f t="shared" ref="AC5:AC36" si="12">SUM(AA5,AB5)</f>
        <v>0</v>
      </c>
      <c r="AD5" s="54">
        <f t="shared" ref="AD5:AD36" si="13">_xlfn.RANK.EQ(AC5,$AC$5:$AC$104,)</f>
        <v>1</v>
      </c>
      <c r="AE5" s="55">
        <f>'[8]Term 1'!$N$5</f>
        <v>0</v>
      </c>
      <c r="AF5" s="55">
        <f>'[8]Term 1'!$P$5</f>
        <v>0</v>
      </c>
      <c r="AG5" s="55">
        <f t="shared" ref="AG5:AG36" si="14">SUM(AE5,AF5)</f>
        <v>0</v>
      </c>
      <c r="AH5" s="55">
        <f t="shared" ref="AH5:AH36" si="15">_xlfn.RANK.EQ(AG5,$AG$5:$AG$104,)</f>
        <v>1</v>
      </c>
      <c r="AI5" s="56">
        <f>'[9]Term 1'!$N$5</f>
        <v>0</v>
      </c>
      <c r="AJ5" s="56">
        <f>'[9]Term 1'!$P$5</f>
        <v>0</v>
      </c>
      <c r="AK5" s="56">
        <f t="shared" ref="AK5:AK36" si="16">SUM(AI5,AJ5)</f>
        <v>0</v>
      </c>
      <c r="AL5" s="56">
        <f t="shared" ref="AL5:AL36" si="17">_xlfn.RANK.EQ(AK5,$AK$5:$AK$104,)</f>
        <v>1</v>
      </c>
      <c r="AM5" s="57">
        <f>'[10]Term 1'!$N$5</f>
        <v>0</v>
      </c>
      <c r="AN5" s="57">
        <f>'[10]Term 1'!$P$5</f>
        <v>0</v>
      </c>
      <c r="AO5" s="57">
        <f t="shared" ref="AO5:AO36" si="18">SUM(AM5,AN5)</f>
        <v>0</v>
      </c>
      <c r="AP5" s="57">
        <f t="shared" ref="AP5:AP36" si="19">_xlfn.RANK.EQ(AO5,$AO$5:$AO$104,)</f>
        <v>1</v>
      </c>
      <c r="AQ5" s="58">
        <f t="shared" ref="AQ5:AQ36" si="20">SUM(E5,I5,M5,Q5,U5,Y5,AC5,AG5,AK5,AO5)</f>
        <v>86</v>
      </c>
      <c r="AR5" s="59">
        <f t="shared" ref="AR5:AR36" si="21">_xlfn.RANK.EQ(AQ5,$AQ$5:$AQ$104,)</f>
        <v>1</v>
      </c>
      <c r="AS5" s="60" t="s">
        <v>374</v>
      </c>
      <c r="AT5" s="69"/>
      <c r="AU5" s="69"/>
      <c r="AV5" s="69"/>
    </row>
    <row r="6" spans="1:57" ht="49.95" customHeight="1" x14ac:dyDescent="0.3">
      <c r="A6" s="71" t="s">
        <v>61</v>
      </c>
      <c r="B6" s="75" t="s">
        <v>383</v>
      </c>
      <c r="C6" s="46">
        <f>'[1]Term 1'!$N$6</f>
        <v>34</v>
      </c>
      <c r="D6" s="47">
        <f>'[1]Term 1'!$P6</f>
        <v>48</v>
      </c>
      <c r="E6" s="47">
        <f t="shared" si="0"/>
        <v>82</v>
      </c>
      <c r="F6" s="47">
        <f t="shared" si="1"/>
        <v>3</v>
      </c>
      <c r="G6" s="49">
        <f>'[2]Term 1'!$N$6</f>
        <v>0</v>
      </c>
      <c r="H6" s="49">
        <f>'[2]Term 1'!$P$6</f>
        <v>0</v>
      </c>
      <c r="I6" s="48">
        <f t="shared" si="2"/>
        <v>0</v>
      </c>
      <c r="J6" s="49">
        <f t="shared" si="3"/>
        <v>1</v>
      </c>
      <c r="K6" s="50">
        <f>'[3]Term 1'!$N$6</f>
        <v>0</v>
      </c>
      <c r="L6" s="50">
        <f>'[3]Term 1'!$P$6</f>
        <v>0</v>
      </c>
      <c r="M6" s="50">
        <f t="shared" si="4"/>
        <v>0</v>
      </c>
      <c r="N6" s="50">
        <f t="shared" si="5"/>
        <v>1</v>
      </c>
      <c r="O6" s="51">
        <f>'[4]Term 1'!$N$6</f>
        <v>0</v>
      </c>
      <c r="P6" s="51">
        <f>'[4]Term 1'!$P$6</f>
        <v>0</v>
      </c>
      <c r="Q6" s="51">
        <f t="shared" si="6"/>
        <v>0</v>
      </c>
      <c r="R6" s="51">
        <f t="shared" si="7"/>
        <v>1</v>
      </c>
      <c r="S6" s="52">
        <f>'[5]Term 1'!$N$6</f>
        <v>0</v>
      </c>
      <c r="T6" s="52">
        <f>'[5]Term 1'!$P$6</f>
        <v>0</v>
      </c>
      <c r="U6" s="52">
        <f t="shared" si="8"/>
        <v>0</v>
      </c>
      <c r="V6" s="52">
        <f t="shared" si="9"/>
        <v>1</v>
      </c>
      <c r="W6" s="53">
        <f>'[6]Term 1'!$N$6</f>
        <v>0</v>
      </c>
      <c r="X6" s="53">
        <f>'[6]Term 1'!$P$6</f>
        <v>0</v>
      </c>
      <c r="Y6" s="53">
        <f t="shared" si="10"/>
        <v>0</v>
      </c>
      <c r="Z6" s="53">
        <f t="shared" si="11"/>
        <v>1</v>
      </c>
      <c r="AA6" s="54">
        <f>'[7]Term 1'!$N$6</f>
        <v>0</v>
      </c>
      <c r="AB6" s="54">
        <f>'[7]Term 1'!$P$6</f>
        <v>0</v>
      </c>
      <c r="AC6" s="54">
        <f t="shared" si="12"/>
        <v>0</v>
      </c>
      <c r="AD6" s="54">
        <f t="shared" si="13"/>
        <v>1</v>
      </c>
      <c r="AE6" s="55">
        <f>'[8]Term 1'!$N$6</f>
        <v>0</v>
      </c>
      <c r="AF6" s="55">
        <f>'[8]Term 1'!$P$6</f>
        <v>0</v>
      </c>
      <c r="AG6" s="55">
        <f t="shared" si="14"/>
        <v>0</v>
      </c>
      <c r="AH6" s="55">
        <f t="shared" si="15"/>
        <v>1</v>
      </c>
      <c r="AI6" s="56">
        <f>'[9]Term 1'!$N$6</f>
        <v>0</v>
      </c>
      <c r="AJ6" s="56">
        <f>'[9]Term 1'!$P$6</f>
        <v>0</v>
      </c>
      <c r="AK6" s="56">
        <f t="shared" si="16"/>
        <v>0</v>
      </c>
      <c r="AL6" s="56">
        <f t="shared" si="17"/>
        <v>1</v>
      </c>
      <c r="AM6" s="57">
        <f>'[10]Term 1'!$N$6</f>
        <v>0</v>
      </c>
      <c r="AN6" s="57">
        <f>'[10]Term 1'!$P$6</f>
        <v>0</v>
      </c>
      <c r="AO6" s="57">
        <f t="shared" si="18"/>
        <v>0</v>
      </c>
      <c r="AP6" s="57">
        <f t="shared" si="19"/>
        <v>1</v>
      </c>
      <c r="AQ6" s="58">
        <f t="shared" si="20"/>
        <v>82</v>
      </c>
      <c r="AR6" s="59">
        <f t="shared" si="21"/>
        <v>3</v>
      </c>
      <c r="AS6" s="60" t="s">
        <v>374</v>
      </c>
      <c r="AT6" s="69"/>
      <c r="AU6" s="69"/>
      <c r="AV6" s="69"/>
    </row>
    <row r="7" spans="1:57" ht="49.95" customHeight="1" x14ac:dyDescent="0.3">
      <c r="A7" s="71" t="s">
        <v>62</v>
      </c>
      <c r="B7" s="75" t="s">
        <v>384</v>
      </c>
      <c r="C7" s="46">
        <f>'[1]Term 1'!$N$7</f>
        <v>36</v>
      </c>
      <c r="D7" s="47">
        <f>'[1]Term 1'!$P7</f>
        <v>48</v>
      </c>
      <c r="E7" s="47">
        <f t="shared" si="0"/>
        <v>84</v>
      </c>
      <c r="F7" s="47">
        <f t="shared" si="1"/>
        <v>2</v>
      </c>
      <c r="G7" s="49">
        <f>'[2]Term 1'!$N$7</f>
        <v>0</v>
      </c>
      <c r="H7" s="48">
        <f>'[2]Term 1'!$P$7</f>
        <v>0</v>
      </c>
      <c r="I7" s="48">
        <f t="shared" si="2"/>
        <v>0</v>
      </c>
      <c r="J7" s="49">
        <f t="shared" si="3"/>
        <v>1</v>
      </c>
      <c r="K7" s="50">
        <f>'[3]Term 1'!$N$7</f>
        <v>0</v>
      </c>
      <c r="L7" s="50">
        <f>'[3]Term 1'!$P$7</f>
        <v>0</v>
      </c>
      <c r="M7" s="50">
        <f t="shared" si="4"/>
        <v>0</v>
      </c>
      <c r="N7" s="50">
        <f t="shared" si="5"/>
        <v>1</v>
      </c>
      <c r="O7" s="51">
        <f>'[4]Term 1'!$N$7</f>
        <v>0</v>
      </c>
      <c r="P7" s="61">
        <f>'[4]Term 1'!$P$7</f>
        <v>0</v>
      </c>
      <c r="Q7" s="51">
        <f t="shared" si="6"/>
        <v>0</v>
      </c>
      <c r="R7" s="51">
        <f t="shared" si="7"/>
        <v>1</v>
      </c>
      <c r="S7" s="52">
        <f>'[5]Term 1'!$N$7</f>
        <v>0</v>
      </c>
      <c r="T7" s="52">
        <f>'[5]Term 1'!$P$7</f>
        <v>0</v>
      </c>
      <c r="U7" s="52">
        <f t="shared" si="8"/>
        <v>0</v>
      </c>
      <c r="V7" s="52">
        <f t="shared" si="9"/>
        <v>1</v>
      </c>
      <c r="W7" s="53">
        <f>'[6]Term 1'!$N$7</f>
        <v>0</v>
      </c>
      <c r="X7" s="53">
        <f>'[6]Term 1'!$P$7</f>
        <v>0</v>
      </c>
      <c r="Y7" s="53">
        <f t="shared" si="10"/>
        <v>0</v>
      </c>
      <c r="Z7" s="53">
        <f t="shared" si="11"/>
        <v>1</v>
      </c>
      <c r="AA7" s="54">
        <f>'[7]Term 1'!$N$7</f>
        <v>0</v>
      </c>
      <c r="AB7" s="54">
        <f>'[7]Term 1'!$P$7</f>
        <v>0</v>
      </c>
      <c r="AC7" s="54">
        <f t="shared" si="12"/>
        <v>0</v>
      </c>
      <c r="AD7" s="54">
        <f t="shared" si="13"/>
        <v>1</v>
      </c>
      <c r="AE7" s="55">
        <f>'[8]Term 1'!$N$7</f>
        <v>0</v>
      </c>
      <c r="AF7" s="55">
        <f>'[8]Term 1'!$P$7</f>
        <v>0</v>
      </c>
      <c r="AG7" s="55">
        <f t="shared" si="14"/>
        <v>0</v>
      </c>
      <c r="AH7" s="55">
        <f t="shared" si="15"/>
        <v>1</v>
      </c>
      <c r="AI7" s="56">
        <f>'[9]Term 1'!$N$7</f>
        <v>0</v>
      </c>
      <c r="AJ7" s="56">
        <f>'[9]Term 1'!$P$7</f>
        <v>0</v>
      </c>
      <c r="AK7" s="56">
        <f t="shared" si="16"/>
        <v>0</v>
      </c>
      <c r="AL7" s="56">
        <f t="shared" si="17"/>
        <v>1</v>
      </c>
      <c r="AM7" s="57">
        <f>'[10]Term 1'!$N$7</f>
        <v>0</v>
      </c>
      <c r="AN7" s="57">
        <f>'[10]Term 1'!$P$7</f>
        <v>0</v>
      </c>
      <c r="AO7" s="57">
        <f t="shared" si="18"/>
        <v>0</v>
      </c>
      <c r="AP7" s="57">
        <f t="shared" si="19"/>
        <v>1</v>
      </c>
      <c r="AQ7" s="58">
        <f t="shared" si="20"/>
        <v>84</v>
      </c>
      <c r="AR7" s="59">
        <f t="shared" si="21"/>
        <v>2</v>
      </c>
      <c r="AS7" s="60" t="s">
        <v>374</v>
      </c>
      <c r="AT7" s="69"/>
      <c r="AU7" s="69"/>
      <c r="AV7" s="69"/>
    </row>
    <row r="8" spans="1:57" ht="49.95" customHeight="1" x14ac:dyDescent="0.3">
      <c r="A8" s="71" t="s">
        <v>63</v>
      </c>
      <c r="B8" s="75"/>
      <c r="C8" s="46">
        <f>'[1]Term 1'!$N$8</f>
        <v>0</v>
      </c>
      <c r="D8" s="47">
        <f>'[1]Term 1'!$P8</f>
        <v>0</v>
      </c>
      <c r="E8" s="47">
        <f t="shared" si="0"/>
        <v>0</v>
      </c>
      <c r="F8" s="47">
        <f t="shared" si="1"/>
        <v>4</v>
      </c>
      <c r="G8" s="49">
        <f>'[2]Term 1'!$N$8</f>
        <v>0</v>
      </c>
      <c r="H8" s="48">
        <f>'[2]Term 1'!$P$8</f>
        <v>0</v>
      </c>
      <c r="I8" s="48">
        <f t="shared" si="2"/>
        <v>0</v>
      </c>
      <c r="J8" s="49">
        <f t="shared" si="3"/>
        <v>1</v>
      </c>
      <c r="K8" s="50">
        <f>'[3]Term 1'!$N$8</f>
        <v>0</v>
      </c>
      <c r="L8" s="50">
        <f>'[3]Term 1'!$P$8</f>
        <v>0</v>
      </c>
      <c r="M8" s="50">
        <f t="shared" si="4"/>
        <v>0</v>
      </c>
      <c r="N8" s="50">
        <f t="shared" si="5"/>
        <v>1</v>
      </c>
      <c r="O8" s="51">
        <f>'[4]Term 1'!$N$8</f>
        <v>0</v>
      </c>
      <c r="P8" s="61">
        <f>'[4]Term 1'!$P$8</f>
        <v>0</v>
      </c>
      <c r="Q8" s="51">
        <f t="shared" si="6"/>
        <v>0</v>
      </c>
      <c r="R8" s="51">
        <f t="shared" si="7"/>
        <v>1</v>
      </c>
      <c r="S8" s="52">
        <f>'[5]Term 1'!$N$8</f>
        <v>0</v>
      </c>
      <c r="T8" s="52">
        <f>'[5]Term 1'!$P$8</f>
        <v>0</v>
      </c>
      <c r="U8" s="52">
        <f t="shared" si="8"/>
        <v>0</v>
      </c>
      <c r="V8" s="52">
        <f t="shared" si="9"/>
        <v>1</v>
      </c>
      <c r="W8" s="53">
        <f>'[6]Term 1'!$N$8</f>
        <v>0</v>
      </c>
      <c r="X8" s="53">
        <f>'[6]Term 1'!$P$8</f>
        <v>0</v>
      </c>
      <c r="Y8" s="53">
        <f t="shared" si="10"/>
        <v>0</v>
      </c>
      <c r="Z8" s="53">
        <f t="shared" si="11"/>
        <v>1</v>
      </c>
      <c r="AA8" s="54">
        <f>'[7]Term 1'!$N$8</f>
        <v>0</v>
      </c>
      <c r="AB8" s="54">
        <f>'[7]Term 1'!$P$8</f>
        <v>0</v>
      </c>
      <c r="AC8" s="54">
        <f t="shared" si="12"/>
        <v>0</v>
      </c>
      <c r="AD8" s="54">
        <f t="shared" si="13"/>
        <v>1</v>
      </c>
      <c r="AE8" s="55">
        <f>'[8]Term 1'!$N$8</f>
        <v>0</v>
      </c>
      <c r="AF8" s="55">
        <f>'[8]Term 1'!$P$8</f>
        <v>0</v>
      </c>
      <c r="AG8" s="55">
        <f t="shared" si="14"/>
        <v>0</v>
      </c>
      <c r="AH8" s="55">
        <f t="shared" si="15"/>
        <v>1</v>
      </c>
      <c r="AI8" s="56">
        <f>'[9]Term 1'!$N$8</f>
        <v>0</v>
      </c>
      <c r="AJ8" s="56">
        <f>'[9]Term 1'!$P$8</f>
        <v>0</v>
      </c>
      <c r="AK8" s="56">
        <f t="shared" si="16"/>
        <v>0</v>
      </c>
      <c r="AL8" s="56">
        <f t="shared" si="17"/>
        <v>1</v>
      </c>
      <c r="AM8" s="57">
        <f>'[10]Term 1'!$N$8</f>
        <v>0</v>
      </c>
      <c r="AN8" s="57">
        <f>'[10]Term 1'!$P$8</f>
        <v>0</v>
      </c>
      <c r="AO8" s="57">
        <f t="shared" si="18"/>
        <v>0</v>
      </c>
      <c r="AP8" s="57">
        <f t="shared" si="19"/>
        <v>1</v>
      </c>
      <c r="AQ8" s="58">
        <f t="shared" si="20"/>
        <v>0</v>
      </c>
      <c r="AR8" s="59">
        <f t="shared" si="21"/>
        <v>4</v>
      </c>
      <c r="AS8" s="60" t="s">
        <v>374</v>
      </c>
      <c r="AT8" s="69"/>
      <c r="AU8" s="69"/>
      <c r="AV8" s="69"/>
    </row>
    <row r="9" spans="1:57" ht="49.95" customHeight="1" x14ac:dyDescent="0.3">
      <c r="A9" s="71" t="s">
        <v>64</v>
      </c>
      <c r="B9" s="75"/>
      <c r="C9" s="46">
        <f>'[1]Term 1'!$N$9</f>
        <v>0</v>
      </c>
      <c r="D9" s="47">
        <f>'[1]Term 1'!$P9</f>
        <v>0</v>
      </c>
      <c r="E9" s="47">
        <f t="shared" si="0"/>
        <v>0</v>
      </c>
      <c r="F9" s="47">
        <f t="shared" si="1"/>
        <v>4</v>
      </c>
      <c r="G9" s="49">
        <f>'[2]Term 1'!$N$9</f>
        <v>0</v>
      </c>
      <c r="H9" s="48">
        <f>'[2]Term 1'!$P$9</f>
        <v>0</v>
      </c>
      <c r="I9" s="48">
        <f t="shared" si="2"/>
        <v>0</v>
      </c>
      <c r="J9" s="49">
        <f t="shared" si="3"/>
        <v>1</v>
      </c>
      <c r="K9" s="50">
        <f>'[3]Term 1'!$N$9</f>
        <v>0</v>
      </c>
      <c r="L9" s="50">
        <f>'[3]Term 1'!$P$9</f>
        <v>0</v>
      </c>
      <c r="M9" s="50">
        <f t="shared" si="4"/>
        <v>0</v>
      </c>
      <c r="N9" s="50">
        <f t="shared" si="5"/>
        <v>1</v>
      </c>
      <c r="O9" s="51">
        <f>'[4]Term 1'!$N$9</f>
        <v>0</v>
      </c>
      <c r="P9" s="61">
        <f>'[4]Term 1'!$P$9</f>
        <v>0</v>
      </c>
      <c r="Q9" s="51">
        <f t="shared" si="6"/>
        <v>0</v>
      </c>
      <c r="R9" s="51">
        <f t="shared" si="7"/>
        <v>1</v>
      </c>
      <c r="S9" s="52">
        <f>'[5]Term 1'!$N$9</f>
        <v>0</v>
      </c>
      <c r="T9" s="52">
        <f>'[5]Term 1'!$P$9</f>
        <v>0</v>
      </c>
      <c r="U9" s="52">
        <f t="shared" si="8"/>
        <v>0</v>
      </c>
      <c r="V9" s="52">
        <f t="shared" si="9"/>
        <v>1</v>
      </c>
      <c r="W9" s="53">
        <f>'[6]Term 1'!$N$9</f>
        <v>0</v>
      </c>
      <c r="X9" s="53">
        <f>'[6]Term 1'!$P$9</f>
        <v>0</v>
      </c>
      <c r="Y9" s="53">
        <f t="shared" si="10"/>
        <v>0</v>
      </c>
      <c r="Z9" s="53">
        <f t="shared" si="11"/>
        <v>1</v>
      </c>
      <c r="AA9" s="54">
        <f>'[7]Term 1'!$N$9</f>
        <v>0</v>
      </c>
      <c r="AB9" s="54">
        <f>'[7]Term 1'!$P$9</f>
        <v>0</v>
      </c>
      <c r="AC9" s="54">
        <f t="shared" si="12"/>
        <v>0</v>
      </c>
      <c r="AD9" s="54">
        <f t="shared" si="13"/>
        <v>1</v>
      </c>
      <c r="AE9" s="55">
        <f>'[8]Term 1'!$N$9</f>
        <v>0</v>
      </c>
      <c r="AF9" s="55">
        <f>'[8]Term 1'!$P$9</f>
        <v>0</v>
      </c>
      <c r="AG9" s="55">
        <f t="shared" si="14"/>
        <v>0</v>
      </c>
      <c r="AH9" s="55">
        <f t="shared" si="15"/>
        <v>1</v>
      </c>
      <c r="AI9" s="56">
        <f>'[9]Term 1'!$N$9</f>
        <v>0</v>
      </c>
      <c r="AJ9" s="56">
        <f>'[9]Term 1'!$P$9</f>
        <v>0</v>
      </c>
      <c r="AK9" s="56">
        <f t="shared" si="16"/>
        <v>0</v>
      </c>
      <c r="AL9" s="56">
        <f t="shared" si="17"/>
        <v>1</v>
      </c>
      <c r="AM9" s="57">
        <f>'[10]Term 1'!$N$9</f>
        <v>0</v>
      </c>
      <c r="AN9" s="57">
        <f>'[10]Term 1'!$P$9</f>
        <v>0</v>
      </c>
      <c r="AO9" s="57">
        <f t="shared" si="18"/>
        <v>0</v>
      </c>
      <c r="AP9" s="57">
        <f t="shared" si="19"/>
        <v>1</v>
      </c>
      <c r="AQ9" s="58">
        <f t="shared" si="20"/>
        <v>0</v>
      </c>
      <c r="AR9" s="59">
        <f t="shared" si="21"/>
        <v>4</v>
      </c>
      <c r="AS9" s="60" t="s">
        <v>374</v>
      </c>
      <c r="AT9" s="69"/>
      <c r="AU9" s="69"/>
      <c r="AV9" s="69"/>
    </row>
    <row r="10" spans="1:57" ht="49.95" customHeight="1" x14ac:dyDescent="0.3">
      <c r="A10" s="71" t="s">
        <v>65</v>
      </c>
      <c r="B10" s="75"/>
      <c r="C10" s="46">
        <f>'[1]Term 1'!$N$10</f>
        <v>0</v>
      </c>
      <c r="D10" s="47">
        <f>'[1]Term 1'!$P10</f>
        <v>0</v>
      </c>
      <c r="E10" s="47">
        <f t="shared" si="0"/>
        <v>0</v>
      </c>
      <c r="F10" s="47">
        <f t="shared" si="1"/>
        <v>4</v>
      </c>
      <c r="G10" s="49">
        <f>'[2]Term 1'!$N$10</f>
        <v>0</v>
      </c>
      <c r="H10" s="48">
        <f>'[2]Term 1'!$P$10</f>
        <v>0</v>
      </c>
      <c r="I10" s="48">
        <f t="shared" si="2"/>
        <v>0</v>
      </c>
      <c r="J10" s="49">
        <f t="shared" si="3"/>
        <v>1</v>
      </c>
      <c r="K10" s="50">
        <f>'[3]Term 1'!$N$10</f>
        <v>0</v>
      </c>
      <c r="L10" s="50">
        <f>'[3]Term 1'!$P$10</f>
        <v>0</v>
      </c>
      <c r="M10" s="50">
        <f t="shared" si="4"/>
        <v>0</v>
      </c>
      <c r="N10" s="50">
        <f t="shared" si="5"/>
        <v>1</v>
      </c>
      <c r="O10" s="51">
        <f>'[4]Term 1'!$N$10</f>
        <v>0</v>
      </c>
      <c r="P10" s="61">
        <f>'[4]Term 1'!$P$10</f>
        <v>0</v>
      </c>
      <c r="Q10" s="51">
        <f t="shared" si="6"/>
        <v>0</v>
      </c>
      <c r="R10" s="51">
        <f t="shared" si="7"/>
        <v>1</v>
      </c>
      <c r="S10" s="52">
        <f>'[5]Term 1'!$N$10</f>
        <v>0</v>
      </c>
      <c r="T10" s="52">
        <f>'[5]Term 1'!$P$10</f>
        <v>0</v>
      </c>
      <c r="U10" s="52">
        <f t="shared" si="8"/>
        <v>0</v>
      </c>
      <c r="V10" s="52">
        <f t="shared" si="9"/>
        <v>1</v>
      </c>
      <c r="W10" s="53">
        <f>'[6]Term 1'!$N$10</f>
        <v>0</v>
      </c>
      <c r="X10" s="53">
        <f>'[6]Term 1'!$P$10</f>
        <v>0</v>
      </c>
      <c r="Y10" s="53">
        <f t="shared" si="10"/>
        <v>0</v>
      </c>
      <c r="Z10" s="53">
        <f t="shared" si="11"/>
        <v>1</v>
      </c>
      <c r="AA10" s="54">
        <f>'[7]Term 1'!$N$10</f>
        <v>0</v>
      </c>
      <c r="AB10" s="54">
        <f>'[7]Term 1'!$P$10</f>
        <v>0</v>
      </c>
      <c r="AC10" s="54">
        <f t="shared" si="12"/>
        <v>0</v>
      </c>
      <c r="AD10" s="54">
        <f t="shared" si="13"/>
        <v>1</v>
      </c>
      <c r="AE10" s="55">
        <f>'[8]Term 1'!$N$10</f>
        <v>0</v>
      </c>
      <c r="AF10" s="55">
        <f>'[8]Term 1'!$P$10</f>
        <v>0</v>
      </c>
      <c r="AG10" s="55">
        <f t="shared" si="14"/>
        <v>0</v>
      </c>
      <c r="AH10" s="55">
        <f t="shared" si="15"/>
        <v>1</v>
      </c>
      <c r="AI10" s="56">
        <f>'[9]Term 1'!$N$10</f>
        <v>0</v>
      </c>
      <c r="AJ10" s="56">
        <f>'[9]Term 1'!$P$10</f>
        <v>0</v>
      </c>
      <c r="AK10" s="56">
        <f t="shared" si="16"/>
        <v>0</v>
      </c>
      <c r="AL10" s="56">
        <f t="shared" si="17"/>
        <v>1</v>
      </c>
      <c r="AM10" s="57">
        <f>'[10]Term 1'!$N$10</f>
        <v>0</v>
      </c>
      <c r="AN10" s="57">
        <f>'[10]Term 1'!$P$10</f>
        <v>0</v>
      </c>
      <c r="AO10" s="57">
        <f t="shared" si="18"/>
        <v>0</v>
      </c>
      <c r="AP10" s="57">
        <f t="shared" si="19"/>
        <v>1</v>
      </c>
      <c r="AQ10" s="58">
        <f t="shared" si="20"/>
        <v>0</v>
      </c>
      <c r="AR10" s="59">
        <f t="shared" si="21"/>
        <v>4</v>
      </c>
      <c r="AS10" s="60" t="s">
        <v>374</v>
      </c>
      <c r="AT10" s="69"/>
      <c r="AU10" s="69"/>
      <c r="AV10" s="69"/>
    </row>
    <row r="11" spans="1:57" ht="49.95" customHeight="1" x14ac:dyDescent="0.3">
      <c r="A11" s="71" t="s">
        <v>66</v>
      </c>
      <c r="B11" s="75"/>
      <c r="C11" s="46">
        <f>'[1]Term 1'!$N$11</f>
        <v>0</v>
      </c>
      <c r="D11" s="47">
        <f>'[1]Term 1'!$P11</f>
        <v>0</v>
      </c>
      <c r="E11" s="47">
        <f t="shared" si="0"/>
        <v>0</v>
      </c>
      <c r="F11" s="47">
        <f t="shared" si="1"/>
        <v>4</v>
      </c>
      <c r="G11" s="49">
        <f>'[2]Term 1'!$N$11</f>
        <v>0</v>
      </c>
      <c r="H11" s="48">
        <f>'[2]Term 1'!$P$11</f>
        <v>0</v>
      </c>
      <c r="I11" s="48">
        <f t="shared" si="2"/>
        <v>0</v>
      </c>
      <c r="J11" s="49">
        <f t="shared" si="3"/>
        <v>1</v>
      </c>
      <c r="K11" s="50">
        <f>'[3]Term 1'!$N$11</f>
        <v>0</v>
      </c>
      <c r="L11" s="50">
        <f>'[3]Term 1'!$P$11</f>
        <v>0</v>
      </c>
      <c r="M11" s="50">
        <f t="shared" si="4"/>
        <v>0</v>
      </c>
      <c r="N11" s="50">
        <f t="shared" si="5"/>
        <v>1</v>
      </c>
      <c r="O11" s="51">
        <f>'[4]Term 1'!$N$11</f>
        <v>0</v>
      </c>
      <c r="P11" s="61">
        <f>'[4]Term 1'!$P$11</f>
        <v>0</v>
      </c>
      <c r="Q11" s="51">
        <f t="shared" si="6"/>
        <v>0</v>
      </c>
      <c r="R11" s="51">
        <f t="shared" si="7"/>
        <v>1</v>
      </c>
      <c r="S11" s="52">
        <f>'[5]Term 1'!$N$11</f>
        <v>0</v>
      </c>
      <c r="T11" s="52">
        <f>'[5]Term 1'!$P$11</f>
        <v>0</v>
      </c>
      <c r="U11" s="52">
        <f t="shared" si="8"/>
        <v>0</v>
      </c>
      <c r="V11" s="52">
        <f t="shared" si="9"/>
        <v>1</v>
      </c>
      <c r="W11" s="53">
        <f>'[6]Term 1'!$N$11</f>
        <v>0</v>
      </c>
      <c r="X11" s="53">
        <f>'[6]Term 1'!$P$11</f>
        <v>0</v>
      </c>
      <c r="Y11" s="53">
        <f t="shared" si="10"/>
        <v>0</v>
      </c>
      <c r="Z11" s="53">
        <f t="shared" si="11"/>
        <v>1</v>
      </c>
      <c r="AA11" s="54">
        <f>'[7]Term 1'!$N$11</f>
        <v>0</v>
      </c>
      <c r="AB11" s="54">
        <f>'[7]Term 1'!$P$11</f>
        <v>0</v>
      </c>
      <c r="AC11" s="54">
        <f t="shared" si="12"/>
        <v>0</v>
      </c>
      <c r="AD11" s="54">
        <f t="shared" si="13"/>
        <v>1</v>
      </c>
      <c r="AE11" s="55">
        <f>'[8]Term 1'!$N$11</f>
        <v>0</v>
      </c>
      <c r="AF11" s="55">
        <f>'[8]Term 1'!$P$11</f>
        <v>0</v>
      </c>
      <c r="AG11" s="55">
        <f t="shared" si="14"/>
        <v>0</v>
      </c>
      <c r="AH11" s="55">
        <f t="shared" si="15"/>
        <v>1</v>
      </c>
      <c r="AI11" s="56">
        <f>'[9]Term 1'!$N$11</f>
        <v>0</v>
      </c>
      <c r="AJ11" s="56">
        <f>'[9]Term 1'!$P$11</f>
        <v>0</v>
      </c>
      <c r="AK11" s="56">
        <f t="shared" si="16"/>
        <v>0</v>
      </c>
      <c r="AL11" s="56">
        <f t="shared" si="17"/>
        <v>1</v>
      </c>
      <c r="AM11" s="57">
        <f>'[10]Term 1'!$N$11</f>
        <v>0</v>
      </c>
      <c r="AN11" s="57">
        <f>'[10]Term 1'!$P$11</f>
        <v>0</v>
      </c>
      <c r="AO11" s="57">
        <f t="shared" si="18"/>
        <v>0</v>
      </c>
      <c r="AP11" s="57">
        <f t="shared" si="19"/>
        <v>1</v>
      </c>
      <c r="AQ11" s="58">
        <f t="shared" si="20"/>
        <v>0</v>
      </c>
      <c r="AR11" s="59">
        <f t="shared" si="21"/>
        <v>4</v>
      </c>
      <c r="AS11" s="60" t="s">
        <v>374</v>
      </c>
      <c r="AT11" s="69"/>
      <c r="AU11" s="69"/>
      <c r="AV11" s="69"/>
    </row>
    <row r="12" spans="1:57" ht="49.95" customHeight="1" x14ac:dyDescent="0.3">
      <c r="A12" s="71" t="s">
        <v>67</v>
      </c>
      <c r="B12" s="75"/>
      <c r="C12" s="46">
        <f>'[1]Term 1'!$N$12</f>
        <v>0</v>
      </c>
      <c r="D12" s="47">
        <f>'[1]Term 1'!$P12</f>
        <v>0</v>
      </c>
      <c r="E12" s="47">
        <f t="shared" si="0"/>
        <v>0</v>
      </c>
      <c r="F12" s="47">
        <f t="shared" si="1"/>
        <v>4</v>
      </c>
      <c r="G12" s="49">
        <f>'[2]Term 1'!$N$12</f>
        <v>0</v>
      </c>
      <c r="H12" s="48">
        <f>'[2]Term 1'!$P$12</f>
        <v>0</v>
      </c>
      <c r="I12" s="48">
        <f t="shared" si="2"/>
        <v>0</v>
      </c>
      <c r="J12" s="49">
        <f t="shared" si="3"/>
        <v>1</v>
      </c>
      <c r="K12" s="50">
        <f>'[3]Term 1'!$N$12</f>
        <v>0</v>
      </c>
      <c r="L12" s="50">
        <f>'[3]Term 1'!$P$12</f>
        <v>0</v>
      </c>
      <c r="M12" s="50">
        <f t="shared" si="4"/>
        <v>0</v>
      </c>
      <c r="N12" s="50">
        <f t="shared" si="5"/>
        <v>1</v>
      </c>
      <c r="O12" s="51">
        <f>'[4]Term 1'!$N$12</f>
        <v>0</v>
      </c>
      <c r="P12" s="61">
        <f>'[4]Term 1'!$P$12</f>
        <v>0</v>
      </c>
      <c r="Q12" s="51">
        <f t="shared" si="6"/>
        <v>0</v>
      </c>
      <c r="R12" s="51">
        <f t="shared" si="7"/>
        <v>1</v>
      </c>
      <c r="S12" s="52">
        <f>'[5]Term 1'!$N$12</f>
        <v>0</v>
      </c>
      <c r="T12" s="52">
        <f>'[5]Term 1'!$P$12</f>
        <v>0</v>
      </c>
      <c r="U12" s="52">
        <f t="shared" si="8"/>
        <v>0</v>
      </c>
      <c r="V12" s="52">
        <f t="shared" si="9"/>
        <v>1</v>
      </c>
      <c r="W12" s="53">
        <f>'[6]Term 1'!$N$12</f>
        <v>0</v>
      </c>
      <c r="X12" s="53">
        <f>'[6]Term 1'!$P$12</f>
        <v>0</v>
      </c>
      <c r="Y12" s="53">
        <f t="shared" si="10"/>
        <v>0</v>
      </c>
      <c r="Z12" s="53">
        <f t="shared" si="11"/>
        <v>1</v>
      </c>
      <c r="AA12" s="54">
        <f>'[7]Term 1'!$N$12</f>
        <v>0</v>
      </c>
      <c r="AB12" s="54">
        <f>'[7]Term 1'!$P$12</f>
        <v>0</v>
      </c>
      <c r="AC12" s="54">
        <f t="shared" si="12"/>
        <v>0</v>
      </c>
      <c r="AD12" s="54">
        <f t="shared" si="13"/>
        <v>1</v>
      </c>
      <c r="AE12" s="55">
        <f>'[8]Term 1'!$N$12</f>
        <v>0</v>
      </c>
      <c r="AF12" s="55">
        <f>'[8]Term 1'!$P$12</f>
        <v>0</v>
      </c>
      <c r="AG12" s="55">
        <f t="shared" si="14"/>
        <v>0</v>
      </c>
      <c r="AH12" s="55">
        <f t="shared" si="15"/>
        <v>1</v>
      </c>
      <c r="AI12" s="56">
        <f>'[9]Term 1'!$N$12</f>
        <v>0</v>
      </c>
      <c r="AJ12" s="56">
        <f>'[9]Term 1'!$P$12</f>
        <v>0</v>
      </c>
      <c r="AK12" s="56">
        <f t="shared" si="16"/>
        <v>0</v>
      </c>
      <c r="AL12" s="56">
        <f t="shared" si="17"/>
        <v>1</v>
      </c>
      <c r="AM12" s="57">
        <f>'[10]Term 1'!$N$12</f>
        <v>0</v>
      </c>
      <c r="AN12" s="57">
        <f>'[10]Term 1'!$P$12</f>
        <v>0</v>
      </c>
      <c r="AO12" s="57">
        <f t="shared" si="18"/>
        <v>0</v>
      </c>
      <c r="AP12" s="57">
        <f t="shared" si="19"/>
        <v>1</v>
      </c>
      <c r="AQ12" s="58">
        <f t="shared" si="20"/>
        <v>0</v>
      </c>
      <c r="AR12" s="59">
        <f t="shared" si="21"/>
        <v>4</v>
      </c>
      <c r="AS12" s="60" t="s">
        <v>374</v>
      </c>
      <c r="AT12" s="69"/>
      <c r="AU12" s="69"/>
      <c r="AV12" s="69"/>
    </row>
    <row r="13" spans="1:57" ht="49.95" customHeight="1" x14ac:dyDescent="0.3">
      <c r="A13" s="71" t="s">
        <v>68</v>
      </c>
      <c r="B13" s="75"/>
      <c r="C13" s="46">
        <f>'[1]Term 1'!$N$13</f>
        <v>0</v>
      </c>
      <c r="D13" s="47">
        <f>'[1]Term 1'!$P13</f>
        <v>0</v>
      </c>
      <c r="E13" s="47">
        <f t="shared" si="0"/>
        <v>0</v>
      </c>
      <c r="F13" s="47">
        <f t="shared" si="1"/>
        <v>4</v>
      </c>
      <c r="G13" s="49">
        <f>'[2]Term 1'!$N$13</f>
        <v>0</v>
      </c>
      <c r="H13" s="48">
        <f>'[2]Term 1'!$P$13</f>
        <v>0</v>
      </c>
      <c r="I13" s="48">
        <f t="shared" si="2"/>
        <v>0</v>
      </c>
      <c r="J13" s="49">
        <f t="shared" si="3"/>
        <v>1</v>
      </c>
      <c r="K13" s="50">
        <f>'[3]Term 1'!$N$13</f>
        <v>0</v>
      </c>
      <c r="L13" s="50">
        <f>'[3]Term 1'!$P$13</f>
        <v>0</v>
      </c>
      <c r="M13" s="50">
        <f t="shared" si="4"/>
        <v>0</v>
      </c>
      <c r="N13" s="50">
        <f t="shared" si="5"/>
        <v>1</v>
      </c>
      <c r="O13" s="51">
        <f>'[4]Term 1'!$N$13</f>
        <v>0</v>
      </c>
      <c r="P13" s="61">
        <f>'[4]Term 1'!$P$13</f>
        <v>0</v>
      </c>
      <c r="Q13" s="51">
        <f t="shared" si="6"/>
        <v>0</v>
      </c>
      <c r="R13" s="51">
        <f t="shared" si="7"/>
        <v>1</v>
      </c>
      <c r="S13" s="52">
        <f>'[5]Term 1'!$N$13</f>
        <v>0</v>
      </c>
      <c r="T13" s="52">
        <f>'[5]Term 1'!$P$13</f>
        <v>0</v>
      </c>
      <c r="U13" s="52">
        <f t="shared" si="8"/>
        <v>0</v>
      </c>
      <c r="V13" s="52">
        <f t="shared" si="9"/>
        <v>1</v>
      </c>
      <c r="W13" s="53">
        <f>'[6]Term 1'!$N$13</f>
        <v>0</v>
      </c>
      <c r="X13" s="53">
        <f>'[6]Term 1'!$P$13</f>
        <v>0</v>
      </c>
      <c r="Y13" s="53">
        <f t="shared" si="10"/>
        <v>0</v>
      </c>
      <c r="Z13" s="53">
        <f t="shared" si="11"/>
        <v>1</v>
      </c>
      <c r="AA13" s="54">
        <f>'[7]Term 1'!$N$13</f>
        <v>0</v>
      </c>
      <c r="AB13" s="54">
        <f>'[7]Term 1'!$P$13</f>
        <v>0</v>
      </c>
      <c r="AC13" s="54">
        <f t="shared" si="12"/>
        <v>0</v>
      </c>
      <c r="AD13" s="54">
        <f t="shared" si="13"/>
        <v>1</v>
      </c>
      <c r="AE13" s="55">
        <f>'[8]Term 1'!$N$13</f>
        <v>0</v>
      </c>
      <c r="AF13" s="55">
        <f>'[8]Term 1'!$P$13</f>
        <v>0</v>
      </c>
      <c r="AG13" s="55">
        <f t="shared" si="14"/>
        <v>0</v>
      </c>
      <c r="AH13" s="55">
        <f t="shared" si="15"/>
        <v>1</v>
      </c>
      <c r="AI13" s="56">
        <f>'[9]Term 1'!$N$13</f>
        <v>0</v>
      </c>
      <c r="AJ13" s="56">
        <f>'[9]Term 1'!$P$13</f>
        <v>0</v>
      </c>
      <c r="AK13" s="56">
        <f t="shared" si="16"/>
        <v>0</v>
      </c>
      <c r="AL13" s="56">
        <f t="shared" si="17"/>
        <v>1</v>
      </c>
      <c r="AM13" s="57">
        <f>'[10]Term 1'!$N$13</f>
        <v>0</v>
      </c>
      <c r="AN13" s="57">
        <f>'[10]Term 1'!$P$13</f>
        <v>0</v>
      </c>
      <c r="AO13" s="57">
        <f t="shared" si="18"/>
        <v>0</v>
      </c>
      <c r="AP13" s="57">
        <f t="shared" si="19"/>
        <v>1</v>
      </c>
      <c r="AQ13" s="58">
        <f t="shared" si="20"/>
        <v>0</v>
      </c>
      <c r="AR13" s="59">
        <f t="shared" si="21"/>
        <v>4</v>
      </c>
      <c r="AS13" s="60" t="s">
        <v>374</v>
      </c>
      <c r="AT13" s="69"/>
      <c r="AU13" s="69"/>
      <c r="AV13" s="69"/>
    </row>
    <row r="14" spans="1:57" ht="49.95" customHeight="1" x14ac:dyDescent="0.3">
      <c r="A14" s="71" t="s">
        <v>69</v>
      </c>
      <c r="B14" s="75"/>
      <c r="C14" s="46">
        <f>'[1]Term 1'!$N$14</f>
        <v>0</v>
      </c>
      <c r="D14" s="47">
        <f>'[1]Term 1'!$P14</f>
        <v>0</v>
      </c>
      <c r="E14" s="47">
        <f t="shared" si="0"/>
        <v>0</v>
      </c>
      <c r="F14" s="47">
        <f t="shared" si="1"/>
        <v>4</v>
      </c>
      <c r="G14" s="49">
        <f>'[2]Term 1'!$N$14</f>
        <v>0</v>
      </c>
      <c r="H14" s="48">
        <f>'[2]Term 1'!$P$14</f>
        <v>0</v>
      </c>
      <c r="I14" s="48">
        <f t="shared" si="2"/>
        <v>0</v>
      </c>
      <c r="J14" s="49">
        <f t="shared" si="3"/>
        <v>1</v>
      </c>
      <c r="K14" s="50">
        <f>'[3]Term 1'!$N$14</f>
        <v>0</v>
      </c>
      <c r="L14" s="50">
        <f>'[3]Term 1'!$P$14</f>
        <v>0</v>
      </c>
      <c r="M14" s="50">
        <f t="shared" si="4"/>
        <v>0</v>
      </c>
      <c r="N14" s="50">
        <f t="shared" si="5"/>
        <v>1</v>
      </c>
      <c r="O14" s="51">
        <f>'[4]Term 1'!$N$14</f>
        <v>0</v>
      </c>
      <c r="P14" s="61">
        <f>'[4]Term 1'!$P$14</f>
        <v>0</v>
      </c>
      <c r="Q14" s="51">
        <f t="shared" si="6"/>
        <v>0</v>
      </c>
      <c r="R14" s="51">
        <f t="shared" si="7"/>
        <v>1</v>
      </c>
      <c r="S14" s="52">
        <f>'[5]Term 1'!$N$14</f>
        <v>0</v>
      </c>
      <c r="T14" s="52">
        <f>'[5]Term 1'!$P$14</f>
        <v>0</v>
      </c>
      <c r="U14" s="52">
        <f t="shared" si="8"/>
        <v>0</v>
      </c>
      <c r="V14" s="52">
        <f t="shared" si="9"/>
        <v>1</v>
      </c>
      <c r="W14" s="53">
        <f>'[6]Term 1'!$N$14</f>
        <v>0</v>
      </c>
      <c r="X14" s="53">
        <f>'[6]Term 1'!$P$14</f>
        <v>0</v>
      </c>
      <c r="Y14" s="53">
        <f t="shared" si="10"/>
        <v>0</v>
      </c>
      <c r="Z14" s="53">
        <f t="shared" si="11"/>
        <v>1</v>
      </c>
      <c r="AA14" s="54">
        <f>'[7]Term 1'!$N$14</f>
        <v>0</v>
      </c>
      <c r="AB14" s="54">
        <f>'[7]Term 1'!$P$14</f>
        <v>0</v>
      </c>
      <c r="AC14" s="54">
        <f t="shared" si="12"/>
        <v>0</v>
      </c>
      <c r="AD14" s="54">
        <f t="shared" si="13"/>
        <v>1</v>
      </c>
      <c r="AE14" s="55">
        <f>'[8]Term 1'!$N$14</f>
        <v>0</v>
      </c>
      <c r="AF14" s="55">
        <f>'[8]Term 1'!$P$14</f>
        <v>0</v>
      </c>
      <c r="AG14" s="55">
        <f t="shared" si="14"/>
        <v>0</v>
      </c>
      <c r="AH14" s="55">
        <f t="shared" si="15"/>
        <v>1</v>
      </c>
      <c r="AI14" s="56">
        <f>'[9]Term 1'!$N$14</f>
        <v>0</v>
      </c>
      <c r="AJ14" s="56">
        <f>'[9]Term 1'!$P$14</f>
        <v>0</v>
      </c>
      <c r="AK14" s="56">
        <f t="shared" si="16"/>
        <v>0</v>
      </c>
      <c r="AL14" s="56">
        <f t="shared" si="17"/>
        <v>1</v>
      </c>
      <c r="AM14" s="57">
        <f>'[10]Term 1'!$N$14</f>
        <v>0</v>
      </c>
      <c r="AN14" s="57">
        <f>'[10]Term 1'!$P$14</f>
        <v>0</v>
      </c>
      <c r="AO14" s="57">
        <f t="shared" si="18"/>
        <v>0</v>
      </c>
      <c r="AP14" s="57">
        <f t="shared" si="19"/>
        <v>1</v>
      </c>
      <c r="AQ14" s="58">
        <f t="shared" si="20"/>
        <v>0</v>
      </c>
      <c r="AR14" s="59">
        <f t="shared" si="21"/>
        <v>4</v>
      </c>
      <c r="AS14" s="60" t="s">
        <v>374</v>
      </c>
      <c r="AT14" s="69"/>
      <c r="AU14" s="69"/>
      <c r="AV14" s="69"/>
    </row>
    <row r="15" spans="1:57" ht="49.95" customHeight="1" x14ac:dyDescent="0.3">
      <c r="A15" s="71" t="s">
        <v>70</v>
      </c>
      <c r="B15" s="75"/>
      <c r="C15" s="46">
        <f>'[1]Term 1'!$N$15</f>
        <v>0</v>
      </c>
      <c r="D15" s="47">
        <f>'[1]Term 1'!$P15</f>
        <v>0</v>
      </c>
      <c r="E15" s="47">
        <f t="shared" si="0"/>
        <v>0</v>
      </c>
      <c r="F15" s="47">
        <f t="shared" si="1"/>
        <v>4</v>
      </c>
      <c r="G15" s="49">
        <f>'[2]Term 1'!$N$15</f>
        <v>0</v>
      </c>
      <c r="H15" s="48">
        <f>'[2]Term 1'!$P$15</f>
        <v>0</v>
      </c>
      <c r="I15" s="48">
        <f t="shared" si="2"/>
        <v>0</v>
      </c>
      <c r="J15" s="49">
        <f t="shared" si="3"/>
        <v>1</v>
      </c>
      <c r="K15" s="50">
        <f>'[3]Term 1'!$N$15</f>
        <v>0</v>
      </c>
      <c r="L15" s="50">
        <f>'[3]Term 1'!$P$15</f>
        <v>0</v>
      </c>
      <c r="M15" s="50">
        <f t="shared" si="4"/>
        <v>0</v>
      </c>
      <c r="N15" s="50">
        <f t="shared" si="5"/>
        <v>1</v>
      </c>
      <c r="O15" s="51">
        <f>'[4]Term 1'!$N$15</f>
        <v>0</v>
      </c>
      <c r="P15" s="61">
        <f>'[4]Term 1'!$P$15</f>
        <v>0</v>
      </c>
      <c r="Q15" s="51">
        <f t="shared" si="6"/>
        <v>0</v>
      </c>
      <c r="R15" s="51">
        <f t="shared" si="7"/>
        <v>1</v>
      </c>
      <c r="S15" s="52">
        <f>'[5]Term 1'!$N$15</f>
        <v>0</v>
      </c>
      <c r="T15" s="52">
        <f>'[5]Term 1'!$P$15</f>
        <v>0</v>
      </c>
      <c r="U15" s="52">
        <f t="shared" si="8"/>
        <v>0</v>
      </c>
      <c r="V15" s="52">
        <f t="shared" si="9"/>
        <v>1</v>
      </c>
      <c r="W15" s="53">
        <f>'[6]Term 1'!$N$15</f>
        <v>0</v>
      </c>
      <c r="X15" s="53">
        <f>'[6]Term 1'!$P$15</f>
        <v>0</v>
      </c>
      <c r="Y15" s="53">
        <f t="shared" si="10"/>
        <v>0</v>
      </c>
      <c r="Z15" s="53">
        <f t="shared" si="11"/>
        <v>1</v>
      </c>
      <c r="AA15" s="54">
        <f>'[7]Term 1'!$N$15</f>
        <v>0</v>
      </c>
      <c r="AB15" s="54">
        <f>'[7]Term 1'!$P$15</f>
        <v>0</v>
      </c>
      <c r="AC15" s="54">
        <f t="shared" si="12"/>
        <v>0</v>
      </c>
      <c r="AD15" s="54">
        <f t="shared" si="13"/>
        <v>1</v>
      </c>
      <c r="AE15" s="55">
        <f>'[8]Term 1'!$N$15</f>
        <v>0</v>
      </c>
      <c r="AF15" s="55">
        <f>'[8]Term 1'!$P$15</f>
        <v>0</v>
      </c>
      <c r="AG15" s="55">
        <f t="shared" si="14"/>
        <v>0</v>
      </c>
      <c r="AH15" s="55">
        <f t="shared" si="15"/>
        <v>1</v>
      </c>
      <c r="AI15" s="56">
        <f>'[9]Term 1'!$N$15</f>
        <v>0</v>
      </c>
      <c r="AJ15" s="56">
        <f>'[9]Term 1'!$P$15</f>
        <v>0</v>
      </c>
      <c r="AK15" s="56">
        <f t="shared" si="16"/>
        <v>0</v>
      </c>
      <c r="AL15" s="56">
        <f t="shared" si="17"/>
        <v>1</v>
      </c>
      <c r="AM15" s="57">
        <f>'[10]Term 1'!$N$15</f>
        <v>0</v>
      </c>
      <c r="AN15" s="57">
        <f>'[10]Term 1'!$P$15</f>
        <v>0</v>
      </c>
      <c r="AO15" s="57">
        <f t="shared" si="18"/>
        <v>0</v>
      </c>
      <c r="AP15" s="57">
        <f t="shared" si="19"/>
        <v>1</v>
      </c>
      <c r="AQ15" s="58">
        <f t="shared" si="20"/>
        <v>0</v>
      </c>
      <c r="AR15" s="59">
        <f t="shared" si="21"/>
        <v>4</v>
      </c>
      <c r="AS15" s="60" t="s">
        <v>374</v>
      </c>
      <c r="AT15" s="69"/>
      <c r="AU15" s="69"/>
      <c r="AV15" s="69"/>
    </row>
    <row r="16" spans="1:57" ht="49.95" customHeight="1" x14ac:dyDescent="0.3">
      <c r="A16" s="71" t="s">
        <v>71</v>
      </c>
      <c r="B16" s="75"/>
      <c r="C16" s="46">
        <f>'[1]Term 1'!$N$16</f>
        <v>0</v>
      </c>
      <c r="D16" s="47">
        <f>'[1]Term 1'!$P16</f>
        <v>0</v>
      </c>
      <c r="E16" s="47">
        <f t="shared" si="0"/>
        <v>0</v>
      </c>
      <c r="F16" s="47">
        <f t="shared" si="1"/>
        <v>4</v>
      </c>
      <c r="G16" s="49">
        <f>'[2]Term 1'!$N$16</f>
        <v>0</v>
      </c>
      <c r="H16" s="48">
        <f>'[2]Term 1'!$P$16</f>
        <v>0</v>
      </c>
      <c r="I16" s="48">
        <f t="shared" si="2"/>
        <v>0</v>
      </c>
      <c r="J16" s="49">
        <f t="shared" si="3"/>
        <v>1</v>
      </c>
      <c r="K16" s="50">
        <f>'[3]Term 1'!$N$16</f>
        <v>0</v>
      </c>
      <c r="L16" s="50">
        <f>'[3]Term 1'!$P$16</f>
        <v>0</v>
      </c>
      <c r="M16" s="50">
        <f t="shared" si="4"/>
        <v>0</v>
      </c>
      <c r="N16" s="50">
        <f t="shared" si="5"/>
        <v>1</v>
      </c>
      <c r="O16" s="51">
        <f>'[4]Term 1'!$N$16</f>
        <v>0</v>
      </c>
      <c r="P16" s="61">
        <f>'[4]Term 1'!$P$16</f>
        <v>0</v>
      </c>
      <c r="Q16" s="51">
        <f t="shared" si="6"/>
        <v>0</v>
      </c>
      <c r="R16" s="51">
        <f t="shared" si="7"/>
        <v>1</v>
      </c>
      <c r="S16" s="52">
        <f>'[5]Term 1'!$N$16</f>
        <v>0</v>
      </c>
      <c r="T16" s="52">
        <f>'[5]Term 1'!$P$16</f>
        <v>0</v>
      </c>
      <c r="U16" s="52">
        <f t="shared" si="8"/>
        <v>0</v>
      </c>
      <c r="V16" s="52">
        <f t="shared" si="9"/>
        <v>1</v>
      </c>
      <c r="W16" s="53">
        <f>'[6]Term 1'!$N$16</f>
        <v>0</v>
      </c>
      <c r="X16" s="53">
        <f>'[6]Term 1'!$P$16</f>
        <v>0</v>
      </c>
      <c r="Y16" s="53">
        <f t="shared" si="10"/>
        <v>0</v>
      </c>
      <c r="Z16" s="53">
        <f t="shared" si="11"/>
        <v>1</v>
      </c>
      <c r="AA16" s="54">
        <f>'[7]Term 1'!$N$16</f>
        <v>0</v>
      </c>
      <c r="AB16" s="54">
        <f>'[7]Term 1'!$P$16</f>
        <v>0</v>
      </c>
      <c r="AC16" s="54">
        <f t="shared" si="12"/>
        <v>0</v>
      </c>
      <c r="AD16" s="54">
        <f t="shared" si="13"/>
        <v>1</v>
      </c>
      <c r="AE16" s="55">
        <f>'[8]Term 1'!$N$16</f>
        <v>0</v>
      </c>
      <c r="AF16" s="55">
        <f>'[8]Term 1'!$P$16</f>
        <v>0</v>
      </c>
      <c r="AG16" s="55">
        <f t="shared" si="14"/>
        <v>0</v>
      </c>
      <c r="AH16" s="55">
        <f t="shared" si="15"/>
        <v>1</v>
      </c>
      <c r="AI16" s="56">
        <f>'[9]Term 1'!$N$16</f>
        <v>0</v>
      </c>
      <c r="AJ16" s="56">
        <f>'[9]Term 1'!$P$16</f>
        <v>0</v>
      </c>
      <c r="AK16" s="56">
        <f t="shared" si="16"/>
        <v>0</v>
      </c>
      <c r="AL16" s="56">
        <f t="shared" si="17"/>
        <v>1</v>
      </c>
      <c r="AM16" s="57">
        <f>'[10]Term 1'!$N$16</f>
        <v>0</v>
      </c>
      <c r="AN16" s="57">
        <f>'[10]Term 1'!$P$16</f>
        <v>0</v>
      </c>
      <c r="AO16" s="57">
        <f t="shared" si="18"/>
        <v>0</v>
      </c>
      <c r="AP16" s="57">
        <f t="shared" si="19"/>
        <v>1</v>
      </c>
      <c r="AQ16" s="58">
        <f t="shared" si="20"/>
        <v>0</v>
      </c>
      <c r="AR16" s="59">
        <f t="shared" si="21"/>
        <v>4</v>
      </c>
      <c r="AS16" s="60" t="s">
        <v>374</v>
      </c>
      <c r="AT16" s="69"/>
      <c r="AU16" s="69"/>
      <c r="AV16" s="69"/>
    </row>
    <row r="17" spans="1:48" ht="49.95" customHeight="1" x14ac:dyDescent="0.3">
      <c r="A17" s="71" t="s">
        <v>72</v>
      </c>
      <c r="B17" s="75"/>
      <c r="C17" s="46">
        <f>'[1]Term 1'!$N$17</f>
        <v>0</v>
      </c>
      <c r="D17" s="47">
        <f>'[1]Term 1'!$P17</f>
        <v>0</v>
      </c>
      <c r="E17" s="47">
        <f t="shared" si="0"/>
        <v>0</v>
      </c>
      <c r="F17" s="47">
        <f t="shared" si="1"/>
        <v>4</v>
      </c>
      <c r="G17" s="49">
        <f>'[2]Term 1'!$N$17</f>
        <v>0</v>
      </c>
      <c r="H17" s="48">
        <f>'[2]Term 1'!$P$17</f>
        <v>0</v>
      </c>
      <c r="I17" s="48">
        <f t="shared" si="2"/>
        <v>0</v>
      </c>
      <c r="J17" s="49">
        <f t="shared" si="3"/>
        <v>1</v>
      </c>
      <c r="K17" s="50">
        <f>'[3]Term 1'!$N$17</f>
        <v>0</v>
      </c>
      <c r="L17" s="50">
        <f>'[3]Term 1'!$P$17</f>
        <v>0</v>
      </c>
      <c r="M17" s="50">
        <f t="shared" si="4"/>
        <v>0</v>
      </c>
      <c r="N17" s="50">
        <f t="shared" si="5"/>
        <v>1</v>
      </c>
      <c r="O17" s="51">
        <f>'[4]Term 1'!$N$17</f>
        <v>0</v>
      </c>
      <c r="P17" s="61">
        <f>'[4]Term 1'!$P$17</f>
        <v>0</v>
      </c>
      <c r="Q17" s="51">
        <f t="shared" si="6"/>
        <v>0</v>
      </c>
      <c r="R17" s="51">
        <f t="shared" si="7"/>
        <v>1</v>
      </c>
      <c r="S17" s="52">
        <f>'[5]Term 1'!$N$17</f>
        <v>0</v>
      </c>
      <c r="T17" s="52">
        <f>'[5]Term 1'!$P$17</f>
        <v>0</v>
      </c>
      <c r="U17" s="52">
        <f t="shared" si="8"/>
        <v>0</v>
      </c>
      <c r="V17" s="52">
        <f t="shared" si="9"/>
        <v>1</v>
      </c>
      <c r="W17" s="53">
        <f>'[6]Term 1'!$N$17</f>
        <v>0</v>
      </c>
      <c r="X17" s="53">
        <f>'[6]Term 1'!$P$17</f>
        <v>0</v>
      </c>
      <c r="Y17" s="53">
        <f t="shared" si="10"/>
        <v>0</v>
      </c>
      <c r="Z17" s="53">
        <f t="shared" si="11"/>
        <v>1</v>
      </c>
      <c r="AA17" s="54">
        <f>'[7]Term 1'!$N$17</f>
        <v>0</v>
      </c>
      <c r="AB17" s="54">
        <f>'[7]Term 1'!$P$17</f>
        <v>0</v>
      </c>
      <c r="AC17" s="54">
        <f t="shared" si="12"/>
        <v>0</v>
      </c>
      <c r="AD17" s="54">
        <f t="shared" si="13"/>
        <v>1</v>
      </c>
      <c r="AE17" s="55">
        <f>'[8]Term 1'!$N$17</f>
        <v>0</v>
      </c>
      <c r="AF17" s="55">
        <f>'[8]Term 1'!$P$17</f>
        <v>0</v>
      </c>
      <c r="AG17" s="55">
        <f t="shared" si="14"/>
        <v>0</v>
      </c>
      <c r="AH17" s="55">
        <f t="shared" si="15"/>
        <v>1</v>
      </c>
      <c r="AI17" s="56">
        <f>'[9]Term 1'!$N$17</f>
        <v>0</v>
      </c>
      <c r="AJ17" s="56">
        <f>'[9]Term 1'!$P$17</f>
        <v>0</v>
      </c>
      <c r="AK17" s="56">
        <f t="shared" si="16"/>
        <v>0</v>
      </c>
      <c r="AL17" s="56">
        <f t="shared" si="17"/>
        <v>1</v>
      </c>
      <c r="AM17" s="57">
        <f>'[10]Term 1'!$N$17</f>
        <v>0</v>
      </c>
      <c r="AN17" s="57">
        <f>'[10]Term 1'!$P$17</f>
        <v>0</v>
      </c>
      <c r="AO17" s="57">
        <f t="shared" si="18"/>
        <v>0</v>
      </c>
      <c r="AP17" s="57">
        <f t="shared" si="19"/>
        <v>1</v>
      </c>
      <c r="AQ17" s="58">
        <f t="shared" si="20"/>
        <v>0</v>
      </c>
      <c r="AR17" s="59">
        <f t="shared" si="21"/>
        <v>4</v>
      </c>
      <c r="AS17" s="60" t="s">
        <v>374</v>
      </c>
      <c r="AT17" s="69"/>
      <c r="AU17" s="69"/>
      <c r="AV17" s="69"/>
    </row>
    <row r="18" spans="1:48" ht="49.95" customHeight="1" x14ac:dyDescent="0.3">
      <c r="A18" s="71" t="s">
        <v>73</v>
      </c>
      <c r="B18" s="75"/>
      <c r="C18" s="46">
        <f>'[1]Term 1'!$N$18</f>
        <v>0</v>
      </c>
      <c r="D18" s="47">
        <f>'[1]Term 1'!$P18</f>
        <v>0</v>
      </c>
      <c r="E18" s="47">
        <f t="shared" si="0"/>
        <v>0</v>
      </c>
      <c r="F18" s="47">
        <f t="shared" si="1"/>
        <v>4</v>
      </c>
      <c r="G18" s="49">
        <f>'[2]Term 1'!$N$18</f>
        <v>0</v>
      </c>
      <c r="H18" s="48">
        <f>'[2]Term 1'!$P$18</f>
        <v>0</v>
      </c>
      <c r="I18" s="48">
        <f t="shared" si="2"/>
        <v>0</v>
      </c>
      <c r="J18" s="49">
        <f t="shared" si="3"/>
        <v>1</v>
      </c>
      <c r="K18" s="50">
        <f>'[3]Term 1'!$N$18</f>
        <v>0</v>
      </c>
      <c r="L18" s="50">
        <f>'[3]Term 1'!$P$18</f>
        <v>0</v>
      </c>
      <c r="M18" s="50">
        <f t="shared" si="4"/>
        <v>0</v>
      </c>
      <c r="N18" s="50">
        <f t="shared" si="5"/>
        <v>1</v>
      </c>
      <c r="O18" s="51">
        <f>'[4]Term 1'!$N$18</f>
        <v>0</v>
      </c>
      <c r="P18" s="61">
        <f>'[4]Term 1'!$P$18</f>
        <v>0</v>
      </c>
      <c r="Q18" s="51">
        <f t="shared" si="6"/>
        <v>0</v>
      </c>
      <c r="R18" s="51">
        <f t="shared" si="7"/>
        <v>1</v>
      </c>
      <c r="S18" s="52">
        <f>'[5]Term 1'!$N$18</f>
        <v>0</v>
      </c>
      <c r="T18" s="52">
        <f>'[5]Term 1'!$P$18</f>
        <v>0</v>
      </c>
      <c r="U18" s="52">
        <f t="shared" si="8"/>
        <v>0</v>
      </c>
      <c r="V18" s="52">
        <f t="shared" si="9"/>
        <v>1</v>
      </c>
      <c r="W18" s="53">
        <f>'[6]Term 1'!$N$18</f>
        <v>0</v>
      </c>
      <c r="X18" s="53">
        <f>'[6]Term 1'!$P$18</f>
        <v>0</v>
      </c>
      <c r="Y18" s="53">
        <f t="shared" si="10"/>
        <v>0</v>
      </c>
      <c r="Z18" s="53">
        <f t="shared" si="11"/>
        <v>1</v>
      </c>
      <c r="AA18" s="54">
        <f>'[7]Term 1'!$N$18</f>
        <v>0</v>
      </c>
      <c r="AB18" s="54">
        <f>'[7]Term 1'!$P$18</f>
        <v>0</v>
      </c>
      <c r="AC18" s="54">
        <f t="shared" si="12"/>
        <v>0</v>
      </c>
      <c r="AD18" s="54">
        <f t="shared" si="13"/>
        <v>1</v>
      </c>
      <c r="AE18" s="55">
        <f>'[8]Term 1'!$N$18</f>
        <v>0</v>
      </c>
      <c r="AF18" s="55">
        <f>'[8]Term 1'!$P$18</f>
        <v>0</v>
      </c>
      <c r="AG18" s="55">
        <f t="shared" si="14"/>
        <v>0</v>
      </c>
      <c r="AH18" s="55">
        <f t="shared" si="15"/>
        <v>1</v>
      </c>
      <c r="AI18" s="56">
        <f>'[9]Term 1'!$N$18</f>
        <v>0</v>
      </c>
      <c r="AJ18" s="56">
        <f>'[9]Term 1'!$P$18</f>
        <v>0</v>
      </c>
      <c r="AK18" s="56">
        <f t="shared" si="16"/>
        <v>0</v>
      </c>
      <c r="AL18" s="56">
        <f t="shared" si="17"/>
        <v>1</v>
      </c>
      <c r="AM18" s="57">
        <f>'[10]Term 1'!$N$18</f>
        <v>0</v>
      </c>
      <c r="AN18" s="57">
        <f>'[10]Term 1'!$P$18</f>
        <v>0</v>
      </c>
      <c r="AO18" s="57">
        <f t="shared" si="18"/>
        <v>0</v>
      </c>
      <c r="AP18" s="57">
        <f t="shared" si="19"/>
        <v>1</v>
      </c>
      <c r="AQ18" s="58">
        <f t="shared" si="20"/>
        <v>0</v>
      </c>
      <c r="AR18" s="59">
        <f t="shared" si="21"/>
        <v>4</v>
      </c>
      <c r="AS18" s="60" t="s">
        <v>374</v>
      </c>
      <c r="AT18" s="69"/>
      <c r="AU18" s="69"/>
      <c r="AV18" s="69"/>
    </row>
    <row r="19" spans="1:48" ht="49.95" customHeight="1" x14ac:dyDescent="0.3">
      <c r="A19" s="71" t="s">
        <v>74</v>
      </c>
      <c r="B19" s="75"/>
      <c r="C19" s="46">
        <f>'[1]Term 1'!$N$19</f>
        <v>0</v>
      </c>
      <c r="D19" s="47">
        <f>'[1]Term 1'!$P19</f>
        <v>0</v>
      </c>
      <c r="E19" s="47">
        <f t="shared" si="0"/>
        <v>0</v>
      </c>
      <c r="F19" s="47">
        <f t="shared" si="1"/>
        <v>4</v>
      </c>
      <c r="G19" s="49">
        <f>'[2]Term 1'!$N$19</f>
        <v>0</v>
      </c>
      <c r="H19" s="48">
        <f>'[2]Term 1'!$P$19</f>
        <v>0</v>
      </c>
      <c r="I19" s="48">
        <f t="shared" si="2"/>
        <v>0</v>
      </c>
      <c r="J19" s="49">
        <f t="shared" si="3"/>
        <v>1</v>
      </c>
      <c r="K19" s="50">
        <f>'[3]Term 1'!$N$19</f>
        <v>0</v>
      </c>
      <c r="L19" s="50">
        <f>'[3]Term 1'!$P$19</f>
        <v>0</v>
      </c>
      <c r="M19" s="50">
        <f t="shared" si="4"/>
        <v>0</v>
      </c>
      <c r="N19" s="50">
        <f t="shared" si="5"/>
        <v>1</v>
      </c>
      <c r="O19" s="51">
        <f>'[4]Term 1'!$N$19</f>
        <v>0</v>
      </c>
      <c r="P19" s="61">
        <f>'[4]Term 1'!$P$19</f>
        <v>0</v>
      </c>
      <c r="Q19" s="51">
        <f t="shared" si="6"/>
        <v>0</v>
      </c>
      <c r="R19" s="51">
        <f t="shared" si="7"/>
        <v>1</v>
      </c>
      <c r="S19" s="52">
        <f>'[5]Term 1'!$N$19</f>
        <v>0</v>
      </c>
      <c r="T19" s="52">
        <f>'[5]Term 1'!$P$19</f>
        <v>0</v>
      </c>
      <c r="U19" s="52">
        <f t="shared" si="8"/>
        <v>0</v>
      </c>
      <c r="V19" s="52">
        <f t="shared" si="9"/>
        <v>1</v>
      </c>
      <c r="W19" s="53">
        <f>'[6]Term 1'!$N$19</f>
        <v>0</v>
      </c>
      <c r="X19" s="53">
        <f>'[6]Term 1'!$P$19</f>
        <v>0</v>
      </c>
      <c r="Y19" s="53">
        <f t="shared" si="10"/>
        <v>0</v>
      </c>
      <c r="Z19" s="53">
        <f t="shared" si="11"/>
        <v>1</v>
      </c>
      <c r="AA19" s="54">
        <f>'[7]Term 1'!$N$19</f>
        <v>0</v>
      </c>
      <c r="AB19" s="54">
        <f>'[7]Term 1'!$P$19</f>
        <v>0</v>
      </c>
      <c r="AC19" s="54">
        <f t="shared" si="12"/>
        <v>0</v>
      </c>
      <c r="AD19" s="54">
        <f t="shared" si="13"/>
        <v>1</v>
      </c>
      <c r="AE19" s="55">
        <f>'[8]Term 1'!$N$19</f>
        <v>0</v>
      </c>
      <c r="AF19" s="55">
        <f>'[8]Term 1'!$P$19</f>
        <v>0</v>
      </c>
      <c r="AG19" s="55">
        <f t="shared" si="14"/>
        <v>0</v>
      </c>
      <c r="AH19" s="55">
        <f t="shared" si="15"/>
        <v>1</v>
      </c>
      <c r="AI19" s="56">
        <f>'[9]Term 1'!$N$19</f>
        <v>0</v>
      </c>
      <c r="AJ19" s="56">
        <f>'[9]Term 1'!$P$19</f>
        <v>0</v>
      </c>
      <c r="AK19" s="56">
        <f t="shared" si="16"/>
        <v>0</v>
      </c>
      <c r="AL19" s="56">
        <f t="shared" si="17"/>
        <v>1</v>
      </c>
      <c r="AM19" s="57">
        <f>'[10]Term 1'!$N$19</f>
        <v>0</v>
      </c>
      <c r="AN19" s="57">
        <f>'[10]Term 1'!$P$19</f>
        <v>0</v>
      </c>
      <c r="AO19" s="57">
        <f t="shared" si="18"/>
        <v>0</v>
      </c>
      <c r="AP19" s="57">
        <f t="shared" si="19"/>
        <v>1</v>
      </c>
      <c r="AQ19" s="58">
        <f t="shared" si="20"/>
        <v>0</v>
      </c>
      <c r="AR19" s="59">
        <f t="shared" si="21"/>
        <v>4</v>
      </c>
      <c r="AS19" s="60" t="s">
        <v>374</v>
      </c>
      <c r="AT19" s="69"/>
      <c r="AU19" s="69"/>
      <c r="AV19" s="69"/>
    </row>
    <row r="20" spans="1:48" ht="49.95" customHeight="1" x14ac:dyDescent="0.3">
      <c r="A20" s="71" t="s">
        <v>75</v>
      </c>
      <c r="B20" s="75"/>
      <c r="C20" s="46">
        <f>'[1]Term 1'!$N$20</f>
        <v>0</v>
      </c>
      <c r="D20" s="47">
        <f>'[1]Term 1'!$P20</f>
        <v>0</v>
      </c>
      <c r="E20" s="47">
        <f t="shared" si="0"/>
        <v>0</v>
      </c>
      <c r="F20" s="47">
        <f t="shared" si="1"/>
        <v>4</v>
      </c>
      <c r="G20" s="49">
        <f>'[2]Term 1'!$N$20</f>
        <v>0</v>
      </c>
      <c r="H20" s="48">
        <f>'[2]Term 1'!$P$20</f>
        <v>0</v>
      </c>
      <c r="I20" s="48">
        <f t="shared" si="2"/>
        <v>0</v>
      </c>
      <c r="J20" s="49">
        <f t="shared" si="3"/>
        <v>1</v>
      </c>
      <c r="K20" s="50">
        <f>'[3]Term 1'!$N$20</f>
        <v>0</v>
      </c>
      <c r="L20" s="50">
        <f>'[3]Term 1'!$P$20</f>
        <v>0</v>
      </c>
      <c r="M20" s="50">
        <f t="shared" si="4"/>
        <v>0</v>
      </c>
      <c r="N20" s="50">
        <f t="shared" si="5"/>
        <v>1</v>
      </c>
      <c r="O20" s="51">
        <f>'[4]Term 1'!$N$20</f>
        <v>0</v>
      </c>
      <c r="P20" s="61">
        <f>'[4]Term 1'!$P$20</f>
        <v>0</v>
      </c>
      <c r="Q20" s="51">
        <f t="shared" si="6"/>
        <v>0</v>
      </c>
      <c r="R20" s="51">
        <f t="shared" si="7"/>
        <v>1</v>
      </c>
      <c r="S20" s="52">
        <f>'[5]Term 1'!$N$20</f>
        <v>0</v>
      </c>
      <c r="T20" s="52">
        <f>'[5]Term 1'!$P$20</f>
        <v>0</v>
      </c>
      <c r="U20" s="52">
        <f t="shared" si="8"/>
        <v>0</v>
      </c>
      <c r="V20" s="52">
        <f t="shared" si="9"/>
        <v>1</v>
      </c>
      <c r="W20" s="53">
        <f>'[6]Term 1'!$N$20</f>
        <v>0</v>
      </c>
      <c r="X20" s="53">
        <f>'[6]Term 1'!$P$20</f>
        <v>0</v>
      </c>
      <c r="Y20" s="53">
        <f t="shared" si="10"/>
        <v>0</v>
      </c>
      <c r="Z20" s="53">
        <f t="shared" si="11"/>
        <v>1</v>
      </c>
      <c r="AA20" s="54">
        <f>'[7]Term 1'!$N$20</f>
        <v>0</v>
      </c>
      <c r="AB20" s="54">
        <f>'[7]Term 1'!$P$20</f>
        <v>0</v>
      </c>
      <c r="AC20" s="54">
        <f t="shared" si="12"/>
        <v>0</v>
      </c>
      <c r="AD20" s="54">
        <f t="shared" si="13"/>
        <v>1</v>
      </c>
      <c r="AE20" s="55">
        <f>'[8]Term 1'!$N$20</f>
        <v>0</v>
      </c>
      <c r="AF20" s="55">
        <f>'[8]Term 1'!$P$20</f>
        <v>0</v>
      </c>
      <c r="AG20" s="55">
        <f t="shared" si="14"/>
        <v>0</v>
      </c>
      <c r="AH20" s="55">
        <f t="shared" si="15"/>
        <v>1</v>
      </c>
      <c r="AI20" s="56">
        <f>'[9]Term 1'!$N$20</f>
        <v>0</v>
      </c>
      <c r="AJ20" s="56">
        <f>'[9]Term 1'!$P$20</f>
        <v>0</v>
      </c>
      <c r="AK20" s="56">
        <f t="shared" si="16"/>
        <v>0</v>
      </c>
      <c r="AL20" s="56">
        <f t="shared" si="17"/>
        <v>1</v>
      </c>
      <c r="AM20" s="57">
        <f>'[10]Term 1'!$N$20</f>
        <v>0</v>
      </c>
      <c r="AN20" s="57">
        <f>'[10]Term 1'!$P$20</f>
        <v>0</v>
      </c>
      <c r="AO20" s="57">
        <f t="shared" si="18"/>
        <v>0</v>
      </c>
      <c r="AP20" s="57">
        <f t="shared" si="19"/>
        <v>1</v>
      </c>
      <c r="AQ20" s="58">
        <f t="shared" si="20"/>
        <v>0</v>
      </c>
      <c r="AR20" s="59">
        <f t="shared" si="21"/>
        <v>4</v>
      </c>
      <c r="AS20" s="60" t="s">
        <v>374</v>
      </c>
      <c r="AT20" s="69"/>
      <c r="AU20" s="69"/>
      <c r="AV20" s="69"/>
    </row>
    <row r="21" spans="1:48" ht="49.95" customHeight="1" x14ac:dyDescent="0.3">
      <c r="A21" s="71" t="s">
        <v>76</v>
      </c>
      <c r="B21" s="75"/>
      <c r="C21" s="46">
        <f>'[1]Term 1'!$N$21</f>
        <v>0</v>
      </c>
      <c r="D21" s="47">
        <f>'[1]Term 1'!$P21</f>
        <v>0</v>
      </c>
      <c r="E21" s="47">
        <f t="shared" si="0"/>
        <v>0</v>
      </c>
      <c r="F21" s="47">
        <f t="shared" si="1"/>
        <v>4</v>
      </c>
      <c r="G21" s="49">
        <f>'[2]Term 1'!$N$21</f>
        <v>0</v>
      </c>
      <c r="H21" s="48">
        <f>'[2]Term 1'!$P$21</f>
        <v>0</v>
      </c>
      <c r="I21" s="48">
        <f t="shared" si="2"/>
        <v>0</v>
      </c>
      <c r="J21" s="49">
        <f t="shared" si="3"/>
        <v>1</v>
      </c>
      <c r="K21" s="50">
        <f>'[3]Term 1'!$N$21</f>
        <v>0</v>
      </c>
      <c r="L21" s="50">
        <f>'[3]Term 1'!$P$21</f>
        <v>0</v>
      </c>
      <c r="M21" s="50">
        <f t="shared" si="4"/>
        <v>0</v>
      </c>
      <c r="N21" s="50">
        <f t="shared" si="5"/>
        <v>1</v>
      </c>
      <c r="O21" s="51">
        <f>'[4]Term 1'!$N$21</f>
        <v>0</v>
      </c>
      <c r="P21" s="61">
        <f>'[4]Term 1'!$P$21</f>
        <v>0</v>
      </c>
      <c r="Q21" s="51">
        <f t="shared" si="6"/>
        <v>0</v>
      </c>
      <c r="R21" s="51">
        <f t="shared" si="7"/>
        <v>1</v>
      </c>
      <c r="S21" s="52">
        <f>'[5]Term 1'!$N$21</f>
        <v>0</v>
      </c>
      <c r="T21" s="52">
        <f>'[5]Term 1'!$P$21</f>
        <v>0</v>
      </c>
      <c r="U21" s="52">
        <f t="shared" si="8"/>
        <v>0</v>
      </c>
      <c r="V21" s="52">
        <f t="shared" si="9"/>
        <v>1</v>
      </c>
      <c r="W21" s="53">
        <f>'[6]Term 1'!$N$21</f>
        <v>0</v>
      </c>
      <c r="X21" s="53">
        <f>'[6]Term 1'!$P$21</f>
        <v>0</v>
      </c>
      <c r="Y21" s="53">
        <f t="shared" si="10"/>
        <v>0</v>
      </c>
      <c r="Z21" s="53">
        <f t="shared" si="11"/>
        <v>1</v>
      </c>
      <c r="AA21" s="54">
        <f>'[7]Term 1'!$N$21</f>
        <v>0</v>
      </c>
      <c r="AB21" s="54">
        <f>'[7]Term 1'!$P$21</f>
        <v>0</v>
      </c>
      <c r="AC21" s="54">
        <f t="shared" si="12"/>
        <v>0</v>
      </c>
      <c r="AD21" s="54">
        <f t="shared" si="13"/>
        <v>1</v>
      </c>
      <c r="AE21" s="55">
        <f>'[8]Term 1'!$N$21</f>
        <v>0</v>
      </c>
      <c r="AF21" s="55">
        <f>'[8]Term 1'!$P$21</f>
        <v>0</v>
      </c>
      <c r="AG21" s="55">
        <f t="shared" si="14"/>
        <v>0</v>
      </c>
      <c r="AH21" s="55">
        <f t="shared" si="15"/>
        <v>1</v>
      </c>
      <c r="AI21" s="56">
        <f>'[9]Term 1'!$N$21</f>
        <v>0</v>
      </c>
      <c r="AJ21" s="56">
        <f>'[9]Term 1'!$P$21</f>
        <v>0</v>
      </c>
      <c r="AK21" s="56">
        <f t="shared" si="16"/>
        <v>0</v>
      </c>
      <c r="AL21" s="56">
        <f t="shared" si="17"/>
        <v>1</v>
      </c>
      <c r="AM21" s="57">
        <f>'[10]Term 1'!$N$21</f>
        <v>0</v>
      </c>
      <c r="AN21" s="57">
        <f>'[10]Term 1'!$P$21</f>
        <v>0</v>
      </c>
      <c r="AO21" s="57">
        <f t="shared" si="18"/>
        <v>0</v>
      </c>
      <c r="AP21" s="57">
        <f t="shared" si="19"/>
        <v>1</v>
      </c>
      <c r="AQ21" s="58">
        <f t="shared" si="20"/>
        <v>0</v>
      </c>
      <c r="AR21" s="59">
        <f t="shared" si="21"/>
        <v>4</v>
      </c>
      <c r="AS21" s="60" t="s">
        <v>374</v>
      </c>
      <c r="AT21" s="69"/>
      <c r="AU21" s="69"/>
      <c r="AV21" s="69"/>
    </row>
    <row r="22" spans="1:48" ht="49.95" customHeight="1" x14ac:dyDescent="0.3">
      <c r="A22" s="71" t="s">
        <v>77</v>
      </c>
      <c r="B22" s="75"/>
      <c r="C22" s="46">
        <f>'[1]Term 1'!$N$22</f>
        <v>0</v>
      </c>
      <c r="D22" s="47">
        <f>'[1]Term 1'!$P22</f>
        <v>0</v>
      </c>
      <c r="E22" s="47">
        <f t="shared" si="0"/>
        <v>0</v>
      </c>
      <c r="F22" s="47">
        <f t="shared" si="1"/>
        <v>4</v>
      </c>
      <c r="G22" s="49">
        <f>'[2]Term 1'!$N$22</f>
        <v>0</v>
      </c>
      <c r="H22" s="48">
        <f>'[2]Term 1'!$P$22</f>
        <v>0</v>
      </c>
      <c r="I22" s="48">
        <f t="shared" si="2"/>
        <v>0</v>
      </c>
      <c r="J22" s="49">
        <f t="shared" si="3"/>
        <v>1</v>
      </c>
      <c r="K22" s="50">
        <f>'[3]Term 1'!$N$22</f>
        <v>0</v>
      </c>
      <c r="L22" s="50">
        <f>'[3]Term 1'!$P$22</f>
        <v>0</v>
      </c>
      <c r="M22" s="50">
        <f t="shared" si="4"/>
        <v>0</v>
      </c>
      <c r="N22" s="50">
        <f t="shared" si="5"/>
        <v>1</v>
      </c>
      <c r="O22" s="51">
        <f>'[4]Term 1'!$N$22</f>
        <v>0</v>
      </c>
      <c r="P22" s="61">
        <f>'[4]Term 1'!$P$22</f>
        <v>0</v>
      </c>
      <c r="Q22" s="51">
        <f t="shared" si="6"/>
        <v>0</v>
      </c>
      <c r="R22" s="51">
        <f t="shared" si="7"/>
        <v>1</v>
      </c>
      <c r="S22" s="52">
        <f>'[5]Term 1'!$N$22</f>
        <v>0</v>
      </c>
      <c r="T22" s="52">
        <f>'[5]Term 1'!$P$22</f>
        <v>0</v>
      </c>
      <c r="U22" s="52">
        <f t="shared" si="8"/>
        <v>0</v>
      </c>
      <c r="V22" s="52">
        <f t="shared" si="9"/>
        <v>1</v>
      </c>
      <c r="W22" s="53">
        <f>'[6]Term 1'!$N$22</f>
        <v>0</v>
      </c>
      <c r="X22" s="53">
        <f>'[6]Term 1'!$P$22</f>
        <v>0</v>
      </c>
      <c r="Y22" s="53">
        <f t="shared" si="10"/>
        <v>0</v>
      </c>
      <c r="Z22" s="53">
        <f t="shared" si="11"/>
        <v>1</v>
      </c>
      <c r="AA22" s="54">
        <f>'[7]Term 1'!$N$22</f>
        <v>0</v>
      </c>
      <c r="AB22" s="54">
        <f>'[7]Term 1'!$P$22</f>
        <v>0</v>
      </c>
      <c r="AC22" s="54">
        <f t="shared" si="12"/>
        <v>0</v>
      </c>
      <c r="AD22" s="54">
        <f t="shared" si="13"/>
        <v>1</v>
      </c>
      <c r="AE22" s="55">
        <f>'[8]Term 1'!$N$22</f>
        <v>0</v>
      </c>
      <c r="AF22" s="55">
        <f>'[8]Term 1'!$P$22</f>
        <v>0</v>
      </c>
      <c r="AG22" s="55">
        <f t="shared" si="14"/>
        <v>0</v>
      </c>
      <c r="AH22" s="55">
        <f t="shared" si="15"/>
        <v>1</v>
      </c>
      <c r="AI22" s="56">
        <f>'[9]Term 1'!$N$22</f>
        <v>0</v>
      </c>
      <c r="AJ22" s="56">
        <f>'[9]Term 1'!$P$22</f>
        <v>0</v>
      </c>
      <c r="AK22" s="56">
        <f t="shared" si="16"/>
        <v>0</v>
      </c>
      <c r="AL22" s="56">
        <f t="shared" si="17"/>
        <v>1</v>
      </c>
      <c r="AM22" s="57">
        <f>'[10]Term 1'!$N$22</f>
        <v>0</v>
      </c>
      <c r="AN22" s="57">
        <f>'[10]Term 1'!$P$22</f>
        <v>0</v>
      </c>
      <c r="AO22" s="57">
        <f t="shared" si="18"/>
        <v>0</v>
      </c>
      <c r="AP22" s="57">
        <f t="shared" si="19"/>
        <v>1</v>
      </c>
      <c r="AQ22" s="58">
        <f t="shared" si="20"/>
        <v>0</v>
      </c>
      <c r="AR22" s="59">
        <f t="shared" si="21"/>
        <v>4</v>
      </c>
      <c r="AS22" s="60" t="s">
        <v>374</v>
      </c>
      <c r="AT22" s="69"/>
      <c r="AU22" s="69"/>
      <c r="AV22" s="69"/>
    </row>
    <row r="23" spans="1:48" ht="49.95" customHeight="1" x14ac:dyDescent="0.3">
      <c r="A23" s="71" t="s">
        <v>78</v>
      </c>
      <c r="B23" s="75"/>
      <c r="C23" s="46">
        <f>'[1]Term 1'!$N$23</f>
        <v>0</v>
      </c>
      <c r="D23" s="47">
        <f>'[1]Term 1'!$P23</f>
        <v>0</v>
      </c>
      <c r="E23" s="47">
        <f t="shared" si="0"/>
        <v>0</v>
      </c>
      <c r="F23" s="47">
        <f t="shared" si="1"/>
        <v>4</v>
      </c>
      <c r="G23" s="49">
        <f>'[2]Term 1'!$N$23</f>
        <v>0</v>
      </c>
      <c r="H23" s="48">
        <f>'[2]Term 1'!$P$23</f>
        <v>0</v>
      </c>
      <c r="I23" s="48">
        <f t="shared" si="2"/>
        <v>0</v>
      </c>
      <c r="J23" s="49">
        <f t="shared" si="3"/>
        <v>1</v>
      </c>
      <c r="K23" s="50">
        <f>'[3]Term 1'!$N$23</f>
        <v>0</v>
      </c>
      <c r="L23" s="50">
        <f>'[3]Term 1'!$P$23</f>
        <v>0</v>
      </c>
      <c r="M23" s="50">
        <f t="shared" si="4"/>
        <v>0</v>
      </c>
      <c r="N23" s="50">
        <f t="shared" si="5"/>
        <v>1</v>
      </c>
      <c r="O23" s="51">
        <f>'[4]Term 1'!$N$23</f>
        <v>0</v>
      </c>
      <c r="P23" s="61">
        <f>'[4]Term 1'!$P$23</f>
        <v>0</v>
      </c>
      <c r="Q23" s="51">
        <f t="shared" si="6"/>
        <v>0</v>
      </c>
      <c r="R23" s="51">
        <f t="shared" si="7"/>
        <v>1</v>
      </c>
      <c r="S23" s="52">
        <f>'[5]Term 1'!$N$23</f>
        <v>0</v>
      </c>
      <c r="T23" s="52">
        <f>'[5]Term 1'!$P$23</f>
        <v>0</v>
      </c>
      <c r="U23" s="52">
        <f t="shared" si="8"/>
        <v>0</v>
      </c>
      <c r="V23" s="52">
        <f t="shared" si="9"/>
        <v>1</v>
      </c>
      <c r="W23" s="53">
        <f>'[6]Term 1'!$N$23</f>
        <v>0</v>
      </c>
      <c r="X23" s="53">
        <f>'[6]Term 1'!$P$23</f>
        <v>0</v>
      </c>
      <c r="Y23" s="53">
        <f t="shared" si="10"/>
        <v>0</v>
      </c>
      <c r="Z23" s="53">
        <f t="shared" si="11"/>
        <v>1</v>
      </c>
      <c r="AA23" s="54">
        <f>'[7]Term 1'!$N$23</f>
        <v>0</v>
      </c>
      <c r="AB23" s="54">
        <f>'[7]Term 1'!$P$23</f>
        <v>0</v>
      </c>
      <c r="AC23" s="54">
        <f t="shared" si="12"/>
        <v>0</v>
      </c>
      <c r="AD23" s="54">
        <f t="shared" si="13"/>
        <v>1</v>
      </c>
      <c r="AE23" s="55">
        <f>'[8]Term 1'!$N$23</f>
        <v>0</v>
      </c>
      <c r="AF23" s="55">
        <f>'[8]Term 1'!$P$23</f>
        <v>0</v>
      </c>
      <c r="AG23" s="55">
        <f t="shared" si="14"/>
        <v>0</v>
      </c>
      <c r="AH23" s="55">
        <f t="shared" si="15"/>
        <v>1</v>
      </c>
      <c r="AI23" s="56">
        <f>'[9]Term 1'!$N$23</f>
        <v>0</v>
      </c>
      <c r="AJ23" s="56">
        <f>'[9]Term 1'!$P$23</f>
        <v>0</v>
      </c>
      <c r="AK23" s="56">
        <f t="shared" si="16"/>
        <v>0</v>
      </c>
      <c r="AL23" s="56">
        <f t="shared" si="17"/>
        <v>1</v>
      </c>
      <c r="AM23" s="57">
        <f>'[10]Term 1'!$N$23</f>
        <v>0</v>
      </c>
      <c r="AN23" s="57">
        <f>'[10]Term 1'!$P$23</f>
        <v>0</v>
      </c>
      <c r="AO23" s="57">
        <f t="shared" si="18"/>
        <v>0</v>
      </c>
      <c r="AP23" s="57">
        <f t="shared" si="19"/>
        <v>1</v>
      </c>
      <c r="AQ23" s="58">
        <f t="shared" si="20"/>
        <v>0</v>
      </c>
      <c r="AR23" s="59">
        <f t="shared" si="21"/>
        <v>4</v>
      </c>
      <c r="AS23" s="60" t="s">
        <v>374</v>
      </c>
      <c r="AT23" s="69"/>
      <c r="AU23" s="69"/>
      <c r="AV23" s="69"/>
    </row>
    <row r="24" spans="1:48" ht="49.95" customHeight="1" x14ac:dyDescent="0.3">
      <c r="A24" s="71" t="s">
        <v>79</v>
      </c>
      <c r="B24" s="75"/>
      <c r="C24" s="46">
        <f>'[1]Term 1'!$N$24</f>
        <v>0</v>
      </c>
      <c r="D24" s="47">
        <f>'[1]Term 1'!$P24</f>
        <v>0</v>
      </c>
      <c r="E24" s="47">
        <f t="shared" si="0"/>
        <v>0</v>
      </c>
      <c r="F24" s="47">
        <f t="shared" si="1"/>
        <v>4</v>
      </c>
      <c r="G24" s="49">
        <f>'[2]Term 1'!$N$24</f>
        <v>0</v>
      </c>
      <c r="H24" s="48">
        <f>'[2]Term 1'!$P$24</f>
        <v>0</v>
      </c>
      <c r="I24" s="48">
        <f t="shared" si="2"/>
        <v>0</v>
      </c>
      <c r="J24" s="49">
        <f t="shared" si="3"/>
        <v>1</v>
      </c>
      <c r="K24" s="50">
        <f>'[3]Term 1'!$N$24</f>
        <v>0</v>
      </c>
      <c r="L24" s="50">
        <f>'[3]Term 1'!$P$24</f>
        <v>0</v>
      </c>
      <c r="M24" s="50">
        <f t="shared" si="4"/>
        <v>0</v>
      </c>
      <c r="N24" s="50">
        <f t="shared" si="5"/>
        <v>1</v>
      </c>
      <c r="O24" s="51">
        <f>'[4]Term 1'!$N$24</f>
        <v>0</v>
      </c>
      <c r="P24" s="61">
        <f>'[4]Term 1'!$P$24</f>
        <v>0</v>
      </c>
      <c r="Q24" s="51">
        <f t="shared" si="6"/>
        <v>0</v>
      </c>
      <c r="R24" s="51">
        <f t="shared" si="7"/>
        <v>1</v>
      </c>
      <c r="S24" s="52">
        <f>'[5]Term 1'!$N$24</f>
        <v>0</v>
      </c>
      <c r="T24" s="52">
        <f>'[5]Term 1'!$P$24</f>
        <v>0</v>
      </c>
      <c r="U24" s="52">
        <f t="shared" si="8"/>
        <v>0</v>
      </c>
      <c r="V24" s="52">
        <f t="shared" si="9"/>
        <v>1</v>
      </c>
      <c r="W24" s="53">
        <f>'[6]Term 1'!$N$24</f>
        <v>0</v>
      </c>
      <c r="X24" s="53">
        <f>'[6]Term 1'!$P$24</f>
        <v>0</v>
      </c>
      <c r="Y24" s="53">
        <f t="shared" si="10"/>
        <v>0</v>
      </c>
      <c r="Z24" s="53">
        <f t="shared" si="11"/>
        <v>1</v>
      </c>
      <c r="AA24" s="54">
        <f>'[7]Term 1'!$N$24</f>
        <v>0</v>
      </c>
      <c r="AB24" s="54">
        <f>'[7]Term 1'!$P$24</f>
        <v>0</v>
      </c>
      <c r="AC24" s="54">
        <f t="shared" si="12"/>
        <v>0</v>
      </c>
      <c r="AD24" s="54">
        <f t="shared" si="13"/>
        <v>1</v>
      </c>
      <c r="AE24" s="55">
        <f>'[8]Term 1'!$N$24</f>
        <v>0</v>
      </c>
      <c r="AF24" s="55">
        <f>'[8]Term 1'!$P$24</f>
        <v>0</v>
      </c>
      <c r="AG24" s="55">
        <f t="shared" si="14"/>
        <v>0</v>
      </c>
      <c r="AH24" s="55">
        <f t="shared" si="15"/>
        <v>1</v>
      </c>
      <c r="AI24" s="56">
        <f>'[9]Term 1'!$N$24</f>
        <v>0</v>
      </c>
      <c r="AJ24" s="56">
        <f>'[9]Term 1'!$P$24</f>
        <v>0</v>
      </c>
      <c r="AK24" s="56">
        <f t="shared" si="16"/>
        <v>0</v>
      </c>
      <c r="AL24" s="56">
        <f t="shared" si="17"/>
        <v>1</v>
      </c>
      <c r="AM24" s="57">
        <f>'[10]Term 1'!$N$24</f>
        <v>0</v>
      </c>
      <c r="AN24" s="57">
        <f>'[10]Term 1'!$P$24</f>
        <v>0</v>
      </c>
      <c r="AO24" s="57">
        <f t="shared" si="18"/>
        <v>0</v>
      </c>
      <c r="AP24" s="57">
        <f t="shared" si="19"/>
        <v>1</v>
      </c>
      <c r="AQ24" s="58">
        <f t="shared" si="20"/>
        <v>0</v>
      </c>
      <c r="AR24" s="59">
        <f t="shared" si="21"/>
        <v>4</v>
      </c>
      <c r="AS24" s="60" t="s">
        <v>374</v>
      </c>
      <c r="AT24" s="69"/>
      <c r="AU24" s="69"/>
      <c r="AV24" s="69"/>
    </row>
    <row r="25" spans="1:48" ht="49.95" customHeight="1" x14ac:dyDescent="0.3">
      <c r="A25" s="71" t="s">
        <v>80</v>
      </c>
      <c r="B25" s="75"/>
      <c r="C25" s="46">
        <f>'[1]Term 1'!$N$25</f>
        <v>0</v>
      </c>
      <c r="D25" s="47">
        <f>'[1]Term 1'!$P25</f>
        <v>0</v>
      </c>
      <c r="E25" s="47">
        <f t="shared" si="0"/>
        <v>0</v>
      </c>
      <c r="F25" s="47">
        <f t="shared" si="1"/>
        <v>4</v>
      </c>
      <c r="G25" s="49">
        <f>'[2]Term 1'!$N$25</f>
        <v>0</v>
      </c>
      <c r="H25" s="48">
        <f>'[2]Term 1'!$P$25</f>
        <v>0</v>
      </c>
      <c r="I25" s="48">
        <f t="shared" si="2"/>
        <v>0</v>
      </c>
      <c r="J25" s="49">
        <f t="shared" si="3"/>
        <v>1</v>
      </c>
      <c r="K25" s="50">
        <f>'[3]Term 1'!$N$25</f>
        <v>0</v>
      </c>
      <c r="L25" s="50">
        <f>'[3]Term 1'!$P$25</f>
        <v>0</v>
      </c>
      <c r="M25" s="50">
        <f t="shared" si="4"/>
        <v>0</v>
      </c>
      <c r="N25" s="50">
        <f t="shared" si="5"/>
        <v>1</v>
      </c>
      <c r="O25" s="51">
        <f>'[4]Term 1'!$N$25</f>
        <v>0</v>
      </c>
      <c r="P25" s="61">
        <f>'[4]Term 1'!$P$25</f>
        <v>0</v>
      </c>
      <c r="Q25" s="51">
        <f t="shared" si="6"/>
        <v>0</v>
      </c>
      <c r="R25" s="51">
        <f t="shared" si="7"/>
        <v>1</v>
      </c>
      <c r="S25" s="52">
        <f>'[5]Term 1'!$N$25</f>
        <v>0</v>
      </c>
      <c r="T25" s="52">
        <f>'[5]Term 1'!$P$25</f>
        <v>0</v>
      </c>
      <c r="U25" s="52">
        <f t="shared" si="8"/>
        <v>0</v>
      </c>
      <c r="V25" s="52">
        <f t="shared" si="9"/>
        <v>1</v>
      </c>
      <c r="W25" s="53">
        <f>'[6]Term 1'!$N$25</f>
        <v>0</v>
      </c>
      <c r="X25" s="53">
        <f>'[6]Term 1'!$P$25</f>
        <v>0</v>
      </c>
      <c r="Y25" s="53">
        <f t="shared" si="10"/>
        <v>0</v>
      </c>
      <c r="Z25" s="53">
        <f t="shared" si="11"/>
        <v>1</v>
      </c>
      <c r="AA25" s="54">
        <f>'[7]Term 1'!$N$25</f>
        <v>0</v>
      </c>
      <c r="AB25" s="54">
        <f>'[7]Term 1'!$P$25</f>
        <v>0</v>
      </c>
      <c r="AC25" s="54">
        <f t="shared" si="12"/>
        <v>0</v>
      </c>
      <c r="AD25" s="54">
        <f t="shared" si="13"/>
        <v>1</v>
      </c>
      <c r="AE25" s="55">
        <f>'[8]Term 1'!$N$25</f>
        <v>0</v>
      </c>
      <c r="AF25" s="55">
        <f>'[8]Term 1'!$P$25</f>
        <v>0</v>
      </c>
      <c r="AG25" s="55">
        <f t="shared" si="14"/>
        <v>0</v>
      </c>
      <c r="AH25" s="55">
        <f t="shared" si="15"/>
        <v>1</v>
      </c>
      <c r="AI25" s="56">
        <f>'[9]Term 1'!$N$25</f>
        <v>0</v>
      </c>
      <c r="AJ25" s="56">
        <f>'[9]Term 1'!$P$25</f>
        <v>0</v>
      </c>
      <c r="AK25" s="56">
        <f t="shared" si="16"/>
        <v>0</v>
      </c>
      <c r="AL25" s="56">
        <f t="shared" si="17"/>
        <v>1</v>
      </c>
      <c r="AM25" s="57">
        <f>'[10]Term 1'!$N$25</f>
        <v>0</v>
      </c>
      <c r="AN25" s="57">
        <f>'[10]Term 1'!$P$25</f>
        <v>0</v>
      </c>
      <c r="AO25" s="57">
        <f t="shared" si="18"/>
        <v>0</v>
      </c>
      <c r="AP25" s="57">
        <f t="shared" si="19"/>
        <v>1</v>
      </c>
      <c r="AQ25" s="58">
        <f t="shared" si="20"/>
        <v>0</v>
      </c>
      <c r="AR25" s="59">
        <f t="shared" si="21"/>
        <v>4</v>
      </c>
      <c r="AS25" s="60" t="s">
        <v>374</v>
      </c>
      <c r="AT25" s="69"/>
      <c r="AU25" s="69"/>
      <c r="AV25" s="69"/>
    </row>
    <row r="26" spans="1:48" ht="49.95" customHeight="1" x14ac:dyDescent="0.3">
      <c r="A26" s="71" t="s">
        <v>81</v>
      </c>
      <c r="B26" s="75"/>
      <c r="C26" s="46">
        <f>'[1]Term 1'!$N$26</f>
        <v>0</v>
      </c>
      <c r="D26" s="47">
        <f>'[1]Term 1'!$P26</f>
        <v>0</v>
      </c>
      <c r="E26" s="47">
        <f t="shared" si="0"/>
        <v>0</v>
      </c>
      <c r="F26" s="47">
        <f t="shared" si="1"/>
        <v>4</v>
      </c>
      <c r="G26" s="49">
        <f>'[2]Term 1'!$N$26</f>
        <v>0</v>
      </c>
      <c r="H26" s="48">
        <f>'[2]Term 1'!$P$26</f>
        <v>0</v>
      </c>
      <c r="I26" s="48">
        <f t="shared" si="2"/>
        <v>0</v>
      </c>
      <c r="J26" s="49">
        <f t="shared" si="3"/>
        <v>1</v>
      </c>
      <c r="K26" s="50">
        <f>'[3]Term 1'!$N$26</f>
        <v>0</v>
      </c>
      <c r="L26" s="50">
        <f>'[3]Term 1'!$P$26</f>
        <v>0</v>
      </c>
      <c r="M26" s="50">
        <f t="shared" si="4"/>
        <v>0</v>
      </c>
      <c r="N26" s="50">
        <f t="shared" si="5"/>
        <v>1</v>
      </c>
      <c r="O26" s="51">
        <f>'[4]Term 1'!$N$26</f>
        <v>0</v>
      </c>
      <c r="P26" s="61">
        <f>'[4]Term 1'!$P$26</f>
        <v>0</v>
      </c>
      <c r="Q26" s="51">
        <f t="shared" si="6"/>
        <v>0</v>
      </c>
      <c r="R26" s="51">
        <f t="shared" si="7"/>
        <v>1</v>
      </c>
      <c r="S26" s="52">
        <f>'[5]Term 1'!$N$26</f>
        <v>0</v>
      </c>
      <c r="T26" s="52">
        <f>'[5]Term 1'!$P$26</f>
        <v>0</v>
      </c>
      <c r="U26" s="52">
        <f t="shared" si="8"/>
        <v>0</v>
      </c>
      <c r="V26" s="52">
        <f t="shared" si="9"/>
        <v>1</v>
      </c>
      <c r="W26" s="53">
        <f>'[6]Term 1'!$N$26</f>
        <v>0</v>
      </c>
      <c r="X26" s="53">
        <f>'[6]Term 1'!$P$26</f>
        <v>0</v>
      </c>
      <c r="Y26" s="53">
        <f t="shared" si="10"/>
        <v>0</v>
      </c>
      <c r="Z26" s="53">
        <f t="shared" si="11"/>
        <v>1</v>
      </c>
      <c r="AA26" s="54">
        <f>'[7]Term 1'!$N$26</f>
        <v>0</v>
      </c>
      <c r="AB26" s="54">
        <f>'[7]Term 1'!$P$26</f>
        <v>0</v>
      </c>
      <c r="AC26" s="54">
        <f t="shared" si="12"/>
        <v>0</v>
      </c>
      <c r="AD26" s="54">
        <f t="shared" si="13"/>
        <v>1</v>
      </c>
      <c r="AE26" s="55">
        <f>'[8]Term 1'!$N$26</f>
        <v>0</v>
      </c>
      <c r="AF26" s="55">
        <f>'[8]Term 1'!$P$26</f>
        <v>0</v>
      </c>
      <c r="AG26" s="55">
        <f t="shared" si="14"/>
        <v>0</v>
      </c>
      <c r="AH26" s="55">
        <f t="shared" si="15"/>
        <v>1</v>
      </c>
      <c r="AI26" s="56">
        <f>'[9]Term 1'!$N$26</f>
        <v>0</v>
      </c>
      <c r="AJ26" s="56">
        <f>'[9]Term 1'!$P$26</f>
        <v>0</v>
      </c>
      <c r="AK26" s="56">
        <f t="shared" si="16"/>
        <v>0</v>
      </c>
      <c r="AL26" s="56">
        <f t="shared" si="17"/>
        <v>1</v>
      </c>
      <c r="AM26" s="57">
        <f>'[10]Term 1'!$N$26</f>
        <v>0</v>
      </c>
      <c r="AN26" s="57">
        <f>'[10]Term 1'!$P$26</f>
        <v>0</v>
      </c>
      <c r="AO26" s="57">
        <f t="shared" si="18"/>
        <v>0</v>
      </c>
      <c r="AP26" s="57">
        <f t="shared" si="19"/>
        <v>1</v>
      </c>
      <c r="AQ26" s="58">
        <f t="shared" si="20"/>
        <v>0</v>
      </c>
      <c r="AR26" s="59">
        <f t="shared" si="21"/>
        <v>4</v>
      </c>
      <c r="AS26" s="60" t="s">
        <v>374</v>
      </c>
      <c r="AT26" s="69"/>
      <c r="AU26" s="69"/>
      <c r="AV26" s="69"/>
    </row>
    <row r="27" spans="1:48" ht="49.95" customHeight="1" x14ac:dyDescent="0.3">
      <c r="A27" s="71" t="s">
        <v>82</v>
      </c>
      <c r="B27" s="75"/>
      <c r="C27" s="46">
        <f>'[1]Term 1'!$N$27</f>
        <v>0</v>
      </c>
      <c r="D27" s="47">
        <f>'[1]Term 1'!$P27</f>
        <v>0</v>
      </c>
      <c r="E27" s="47">
        <f t="shared" si="0"/>
        <v>0</v>
      </c>
      <c r="F27" s="47">
        <f t="shared" si="1"/>
        <v>4</v>
      </c>
      <c r="G27" s="49">
        <f>'[2]Term 1'!$N$27</f>
        <v>0</v>
      </c>
      <c r="H27" s="48">
        <f>'[2]Term 1'!$P$27</f>
        <v>0</v>
      </c>
      <c r="I27" s="48">
        <f t="shared" si="2"/>
        <v>0</v>
      </c>
      <c r="J27" s="49">
        <f t="shared" si="3"/>
        <v>1</v>
      </c>
      <c r="K27" s="50">
        <f>'[3]Term 1'!$N$27</f>
        <v>0</v>
      </c>
      <c r="L27" s="50">
        <f>'[3]Term 1'!$P$27</f>
        <v>0</v>
      </c>
      <c r="M27" s="50">
        <f t="shared" si="4"/>
        <v>0</v>
      </c>
      <c r="N27" s="50">
        <f t="shared" si="5"/>
        <v>1</v>
      </c>
      <c r="O27" s="51">
        <f>'[4]Term 1'!$N$27</f>
        <v>0</v>
      </c>
      <c r="P27" s="61">
        <f>'[4]Term 1'!$P$27</f>
        <v>0</v>
      </c>
      <c r="Q27" s="51">
        <f t="shared" si="6"/>
        <v>0</v>
      </c>
      <c r="R27" s="51">
        <f t="shared" si="7"/>
        <v>1</v>
      </c>
      <c r="S27" s="52">
        <f>'[5]Term 1'!$N$27</f>
        <v>0</v>
      </c>
      <c r="T27" s="52">
        <f>'[5]Term 1'!$P$27</f>
        <v>0</v>
      </c>
      <c r="U27" s="52">
        <f t="shared" si="8"/>
        <v>0</v>
      </c>
      <c r="V27" s="52">
        <f t="shared" si="9"/>
        <v>1</v>
      </c>
      <c r="W27" s="53">
        <f>'[6]Term 1'!$N$27</f>
        <v>0</v>
      </c>
      <c r="X27" s="53">
        <f>'[6]Term 1'!$P$27</f>
        <v>0</v>
      </c>
      <c r="Y27" s="53">
        <f t="shared" si="10"/>
        <v>0</v>
      </c>
      <c r="Z27" s="53">
        <f t="shared" si="11"/>
        <v>1</v>
      </c>
      <c r="AA27" s="54">
        <f>'[7]Term 1'!$N$27</f>
        <v>0</v>
      </c>
      <c r="AB27" s="54">
        <f>'[7]Term 1'!$P$27</f>
        <v>0</v>
      </c>
      <c r="AC27" s="54">
        <f t="shared" si="12"/>
        <v>0</v>
      </c>
      <c r="AD27" s="54">
        <f t="shared" si="13"/>
        <v>1</v>
      </c>
      <c r="AE27" s="55">
        <f>'[8]Term 1'!$N$27</f>
        <v>0</v>
      </c>
      <c r="AF27" s="55">
        <f>'[8]Term 1'!$P$27</f>
        <v>0</v>
      </c>
      <c r="AG27" s="55">
        <f t="shared" si="14"/>
        <v>0</v>
      </c>
      <c r="AH27" s="55">
        <f t="shared" si="15"/>
        <v>1</v>
      </c>
      <c r="AI27" s="56">
        <f>'[9]Term 1'!$N$27</f>
        <v>0</v>
      </c>
      <c r="AJ27" s="56">
        <f>'[9]Term 1'!$P$27</f>
        <v>0</v>
      </c>
      <c r="AK27" s="56">
        <f t="shared" si="16"/>
        <v>0</v>
      </c>
      <c r="AL27" s="56">
        <f t="shared" si="17"/>
        <v>1</v>
      </c>
      <c r="AM27" s="57">
        <f>'[10]Term 1'!$N$27</f>
        <v>0</v>
      </c>
      <c r="AN27" s="57">
        <f>'[10]Term 1'!$P$27</f>
        <v>0</v>
      </c>
      <c r="AO27" s="57">
        <f t="shared" si="18"/>
        <v>0</v>
      </c>
      <c r="AP27" s="57">
        <f t="shared" si="19"/>
        <v>1</v>
      </c>
      <c r="AQ27" s="58">
        <f t="shared" si="20"/>
        <v>0</v>
      </c>
      <c r="AR27" s="59">
        <f t="shared" si="21"/>
        <v>4</v>
      </c>
      <c r="AS27" s="60" t="s">
        <v>374</v>
      </c>
      <c r="AT27" s="69"/>
      <c r="AU27" s="69"/>
      <c r="AV27" s="69"/>
    </row>
    <row r="28" spans="1:48" ht="49.95" customHeight="1" x14ac:dyDescent="0.3">
      <c r="A28" s="71" t="s">
        <v>83</v>
      </c>
      <c r="B28" s="75"/>
      <c r="C28" s="46">
        <f>'[1]Term 1'!$N$28</f>
        <v>0</v>
      </c>
      <c r="D28" s="47">
        <f>'[1]Term 1'!$P28</f>
        <v>0</v>
      </c>
      <c r="E28" s="47">
        <f t="shared" si="0"/>
        <v>0</v>
      </c>
      <c r="F28" s="47">
        <f t="shared" si="1"/>
        <v>4</v>
      </c>
      <c r="G28" s="49">
        <f>'[2]Term 1'!$N$28</f>
        <v>0</v>
      </c>
      <c r="H28" s="48">
        <f>'[2]Term 1'!$P$28</f>
        <v>0</v>
      </c>
      <c r="I28" s="48">
        <f t="shared" si="2"/>
        <v>0</v>
      </c>
      <c r="J28" s="49">
        <f t="shared" si="3"/>
        <v>1</v>
      </c>
      <c r="K28" s="50">
        <f>'[3]Term 1'!$N$28</f>
        <v>0</v>
      </c>
      <c r="L28" s="50">
        <f>'[3]Term 1'!$P$28</f>
        <v>0</v>
      </c>
      <c r="M28" s="50">
        <f t="shared" si="4"/>
        <v>0</v>
      </c>
      <c r="N28" s="50">
        <f t="shared" si="5"/>
        <v>1</v>
      </c>
      <c r="O28" s="51">
        <f>'[4]Term 1'!$N$28</f>
        <v>0</v>
      </c>
      <c r="P28" s="61">
        <f>'[4]Term 1'!$P$28</f>
        <v>0</v>
      </c>
      <c r="Q28" s="51">
        <f t="shared" si="6"/>
        <v>0</v>
      </c>
      <c r="R28" s="51">
        <f t="shared" si="7"/>
        <v>1</v>
      </c>
      <c r="S28" s="52">
        <f>'[5]Term 1'!$N$28</f>
        <v>0</v>
      </c>
      <c r="T28" s="52">
        <f>'[5]Term 1'!$P$28</f>
        <v>0</v>
      </c>
      <c r="U28" s="52">
        <f t="shared" si="8"/>
        <v>0</v>
      </c>
      <c r="V28" s="52">
        <f t="shared" si="9"/>
        <v>1</v>
      </c>
      <c r="W28" s="53">
        <f>'[6]Term 1'!$N$28</f>
        <v>0</v>
      </c>
      <c r="X28" s="53">
        <f>'[6]Term 1'!$P$28</f>
        <v>0</v>
      </c>
      <c r="Y28" s="53">
        <f t="shared" si="10"/>
        <v>0</v>
      </c>
      <c r="Z28" s="53">
        <f t="shared" si="11"/>
        <v>1</v>
      </c>
      <c r="AA28" s="54">
        <f>'[7]Term 1'!$N$28</f>
        <v>0</v>
      </c>
      <c r="AB28" s="54">
        <f>'[7]Term 1'!$P$28</f>
        <v>0</v>
      </c>
      <c r="AC28" s="54">
        <f t="shared" si="12"/>
        <v>0</v>
      </c>
      <c r="AD28" s="54">
        <f t="shared" si="13"/>
        <v>1</v>
      </c>
      <c r="AE28" s="55">
        <f>'[8]Term 1'!$N$28</f>
        <v>0</v>
      </c>
      <c r="AF28" s="55">
        <f>'[8]Term 1'!$P$28</f>
        <v>0</v>
      </c>
      <c r="AG28" s="55">
        <f t="shared" si="14"/>
        <v>0</v>
      </c>
      <c r="AH28" s="55">
        <f t="shared" si="15"/>
        <v>1</v>
      </c>
      <c r="AI28" s="56">
        <f>'[9]Term 1'!$N$28</f>
        <v>0</v>
      </c>
      <c r="AJ28" s="56">
        <f>'[9]Term 1'!$P$28</f>
        <v>0</v>
      </c>
      <c r="AK28" s="56">
        <f t="shared" si="16"/>
        <v>0</v>
      </c>
      <c r="AL28" s="56">
        <f t="shared" si="17"/>
        <v>1</v>
      </c>
      <c r="AM28" s="57">
        <f>'[10]Term 1'!$N$28</f>
        <v>0</v>
      </c>
      <c r="AN28" s="57">
        <f>'[10]Term 1'!$P$28</f>
        <v>0</v>
      </c>
      <c r="AO28" s="57">
        <f t="shared" si="18"/>
        <v>0</v>
      </c>
      <c r="AP28" s="57">
        <f t="shared" si="19"/>
        <v>1</v>
      </c>
      <c r="AQ28" s="58">
        <f t="shared" si="20"/>
        <v>0</v>
      </c>
      <c r="AR28" s="59">
        <f t="shared" si="21"/>
        <v>4</v>
      </c>
      <c r="AS28" s="60" t="s">
        <v>374</v>
      </c>
      <c r="AT28" s="69"/>
      <c r="AU28" s="69"/>
      <c r="AV28" s="69"/>
    </row>
    <row r="29" spans="1:48" ht="49.95" customHeight="1" x14ac:dyDescent="0.3">
      <c r="A29" s="71" t="s">
        <v>84</v>
      </c>
      <c r="B29" s="75"/>
      <c r="C29" s="46">
        <f>'[1]Term 1'!$N$29</f>
        <v>0</v>
      </c>
      <c r="D29" s="47">
        <f>'[1]Term 1'!$P29</f>
        <v>0</v>
      </c>
      <c r="E29" s="47">
        <f t="shared" si="0"/>
        <v>0</v>
      </c>
      <c r="F29" s="47">
        <f t="shared" si="1"/>
        <v>4</v>
      </c>
      <c r="G29" s="49">
        <f>'[2]Term 1'!$N$29</f>
        <v>0</v>
      </c>
      <c r="H29" s="48">
        <f>'[2]Term 1'!$P$29</f>
        <v>0</v>
      </c>
      <c r="I29" s="48">
        <f t="shared" si="2"/>
        <v>0</v>
      </c>
      <c r="J29" s="49">
        <f t="shared" si="3"/>
        <v>1</v>
      </c>
      <c r="K29" s="50">
        <f>'[3]Term 1'!$N$29</f>
        <v>0</v>
      </c>
      <c r="L29" s="50">
        <f>'[3]Term 1'!$P$29</f>
        <v>0</v>
      </c>
      <c r="M29" s="50">
        <f t="shared" si="4"/>
        <v>0</v>
      </c>
      <c r="N29" s="50">
        <f t="shared" si="5"/>
        <v>1</v>
      </c>
      <c r="O29" s="51">
        <f>'[4]Term 1'!$N$29</f>
        <v>0</v>
      </c>
      <c r="P29" s="61">
        <f>'[4]Term 1'!$P$29</f>
        <v>0</v>
      </c>
      <c r="Q29" s="51">
        <f t="shared" si="6"/>
        <v>0</v>
      </c>
      <c r="R29" s="51">
        <f t="shared" si="7"/>
        <v>1</v>
      </c>
      <c r="S29" s="52">
        <f>'[5]Term 1'!$N$29</f>
        <v>0</v>
      </c>
      <c r="T29" s="52">
        <f>'[5]Term 1'!$P$29</f>
        <v>0</v>
      </c>
      <c r="U29" s="52">
        <f t="shared" si="8"/>
        <v>0</v>
      </c>
      <c r="V29" s="52">
        <f t="shared" si="9"/>
        <v>1</v>
      </c>
      <c r="W29" s="53">
        <f>'[6]Term 1'!$N$29</f>
        <v>0</v>
      </c>
      <c r="X29" s="53">
        <f>'[6]Term 1'!$P$29</f>
        <v>0</v>
      </c>
      <c r="Y29" s="53">
        <f t="shared" si="10"/>
        <v>0</v>
      </c>
      <c r="Z29" s="53">
        <f t="shared" si="11"/>
        <v>1</v>
      </c>
      <c r="AA29" s="54">
        <f>'[7]Term 1'!$N$29</f>
        <v>0</v>
      </c>
      <c r="AB29" s="54">
        <f>'[7]Term 1'!$P$29</f>
        <v>0</v>
      </c>
      <c r="AC29" s="54">
        <f t="shared" si="12"/>
        <v>0</v>
      </c>
      <c r="AD29" s="54">
        <f t="shared" si="13"/>
        <v>1</v>
      </c>
      <c r="AE29" s="55">
        <f>'[8]Term 1'!$N$29</f>
        <v>0</v>
      </c>
      <c r="AF29" s="55">
        <f>'[8]Term 1'!$P$29</f>
        <v>0</v>
      </c>
      <c r="AG29" s="55">
        <f t="shared" si="14"/>
        <v>0</v>
      </c>
      <c r="AH29" s="55">
        <f t="shared" si="15"/>
        <v>1</v>
      </c>
      <c r="AI29" s="56">
        <f>'[9]Term 1'!$N$29</f>
        <v>0</v>
      </c>
      <c r="AJ29" s="56">
        <f>'[9]Term 1'!$P$29</f>
        <v>0</v>
      </c>
      <c r="AK29" s="56">
        <f t="shared" si="16"/>
        <v>0</v>
      </c>
      <c r="AL29" s="56">
        <f t="shared" si="17"/>
        <v>1</v>
      </c>
      <c r="AM29" s="57">
        <f>'[10]Term 1'!$N$29</f>
        <v>0</v>
      </c>
      <c r="AN29" s="57">
        <f>'[10]Term 1'!$P$29</f>
        <v>0</v>
      </c>
      <c r="AO29" s="57">
        <f t="shared" si="18"/>
        <v>0</v>
      </c>
      <c r="AP29" s="57">
        <f t="shared" si="19"/>
        <v>1</v>
      </c>
      <c r="AQ29" s="58">
        <f t="shared" si="20"/>
        <v>0</v>
      </c>
      <c r="AR29" s="59">
        <f t="shared" si="21"/>
        <v>4</v>
      </c>
      <c r="AS29" s="60" t="s">
        <v>374</v>
      </c>
      <c r="AT29" s="69"/>
      <c r="AU29" s="69"/>
      <c r="AV29" s="69"/>
    </row>
    <row r="30" spans="1:48" ht="49.95" customHeight="1" x14ac:dyDescent="0.3">
      <c r="A30" s="71" t="s">
        <v>85</v>
      </c>
      <c r="B30" s="75"/>
      <c r="C30" s="46">
        <f>'[1]Term 1'!$N$30</f>
        <v>0</v>
      </c>
      <c r="D30" s="47">
        <f>'[1]Term 1'!$P30</f>
        <v>0</v>
      </c>
      <c r="E30" s="47">
        <f t="shared" si="0"/>
        <v>0</v>
      </c>
      <c r="F30" s="47">
        <f t="shared" si="1"/>
        <v>4</v>
      </c>
      <c r="G30" s="49">
        <f>'[2]Term 1'!$N$30</f>
        <v>0</v>
      </c>
      <c r="H30" s="48">
        <f>'[2]Term 1'!$P$30</f>
        <v>0</v>
      </c>
      <c r="I30" s="48">
        <f t="shared" si="2"/>
        <v>0</v>
      </c>
      <c r="J30" s="49">
        <f t="shared" si="3"/>
        <v>1</v>
      </c>
      <c r="K30" s="50">
        <f>'[3]Term 1'!$N$30</f>
        <v>0</v>
      </c>
      <c r="L30" s="50">
        <f>'[3]Term 1'!$P$30</f>
        <v>0</v>
      </c>
      <c r="M30" s="50">
        <f t="shared" si="4"/>
        <v>0</v>
      </c>
      <c r="N30" s="50">
        <f t="shared" si="5"/>
        <v>1</v>
      </c>
      <c r="O30" s="51">
        <f>'[4]Term 1'!$N$30</f>
        <v>0</v>
      </c>
      <c r="P30" s="61">
        <f>'[4]Term 1'!$P$30</f>
        <v>0</v>
      </c>
      <c r="Q30" s="51">
        <f t="shared" si="6"/>
        <v>0</v>
      </c>
      <c r="R30" s="51">
        <f t="shared" si="7"/>
        <v>1</v>
      </c>
      <c r="S30" s="52">
        <f>'[5]Term 1'!$N$30</f>
        <v>0</v>
      </c>
      <c r="T30" s="52">
        <f>'[5]Term 1'!$P$30</f>
        <v>0</v>
      </c>
      <c r="U30" s="52">
        <f t="shared" si="8"/>
        <v>0</v>
      </c>
      <c r="V30" s="52">
        <f t="shared" si="9"/>
        <v>1</v>
      </c>
      <c r="W30" s="53">
        <f>'[6]Term 1'!$N$30</f>
        <v>0</v>
      </c>
      <c r="X30" s="53">
        <f>'[6]Term 1'!$P$30</f>
        <v>0</v>
      </c>
      <c r="Y30" s="53">
        <f t="shared" si="10"/>
        <v>0</v>
      </c>
      <c r="Z30" s="53">
        <f t="shared" si="11"/>
        <v>1</v>
      </c>
      <c r="AA30" s="54">
        <f>'[7]Term 1'!$N$30</f>
        <v>0</v>
      </c>
      <c r="AB30" s="54">
        <f>'[7]Term 1'!$P$30</f>
        <v>0</v>
      </c>
      <c r="AC30" s="54">
        <f t="shared" si="12"/>
        <v>0</v>
      </c>
      <c r="AD30" s="54">
        <f t="shared" si="13"/>
        <v>1</v>
      </c>
      <c r="AE30" s="55">
        <f>'[8]Term 1'!$N$30</f>
        <v>0</v>
      </c>
      <c r="AF30" s="55">
        <f>'[8]Term 1'!$P$30</f>
        <v>0</v>
      </c>
      <c r="AG30" s="55">
        <f t="shared" si="14"/>
        <v>0</v>
      </c>
      <c r="AH30" s="55">
        <f t="shared" si="15"/>
        <v>1</v>
      </c>
      <c r="AI30" s="56">
        <f>'[9]Term 1'!$N$30</f>
        <v>0</v>
      </c>
      <c r="AJ30" s="56">
        <f>'[9]Term 1'!$P$30</f>
        <v>0</v>
      </c>
      <c r="AK30" s="56">
        <f t="shared" si="16"/>
        <v>0</v>
      </c>
      <c r="AL30" s="56">
        <f t="shared" si="17"/>
        <v>1</v>
      </c>
      <c r="AM30" s="57">
        <f>'[10]Term 1'!$N$30</f>
        <v>0</v>
      </c>
      <c r="AN30" s="57">
        <f>'[10]Term 1'!$P$30</f>
        <v>0</v>
      </c>
      <c r="AO30" s="57">
        <f t="shared" si="18"/>
        <v>0</v>
      </c>
      <c r="AP30" s="57">
        <f t="shared" si="19"/>
        <v>1</v>
      </c>
      <c r="AQ30" s="58">
        <f t="shared" si="20"/>
        <v>0</v>
      </c>
      <c r="AR30" s="59">
        <f t="shared" si="21"/>
        <v>4</v>
      </c>
      <c r="AS30" s="60" t="s">
        <v>374</v>
      </c>
      <c r="AT30" s="69"/>
      <c r="AU30" s="69"/>
      <c r="AV30" s="69"/>
    </row>
    <row r="31" spans="1:48" ht="49.95" customHeight="1" x14ac:dyDescent="0.3">
      <c r="A31" s="71" t="s">
        <v>86</v>
      </c>
      <c r="B31" s="75"/>
      <c r="C31" s="46">
        <f>'[1]Term 1'!$N$31</f>
        <v>0</v>
      </c>
      <c r="D31" s="47">
        <f>'[1]Term 1'!$P31</f>
        <v>0</v>
      </c>
      <c r="E31" s="47">
        <f t="shared" si="0"/>
        <v>0</v>
      </c>
      <c r="F31" s="47">
        <f t="shared" si="1"/>
        <v>4</v>
      </c>
      <c r="G31" s="49">
        <f>'[2]Term 1'!$N$31</f>
        <v>0</v>
      </c>
      <c r="H31" s="48">
        <f>'[2]Term 1'!$P$31</f>
        <v>0</v>
      </c>
      <c r="I31" s="48">
        <f t="shared" si="2"/>
        <v>0</v>
      </c>
      <c r="J31" s="49">
        <f t="shared" si="3"/>
        <v>1</v>
      </c>
      <c r="K31" s="50">
        <f>'[3]Term 1'!$N$31</f>
        <v>0</v>
      </c>
      <c r="L31" s="50">
        <f>'[3]Term 1'!$P$31</f>
        <v>0</v>
      </c>
      <c r="M31" s="50">
        <f t="shared" si="4"/>
        <v>0</v>
      </c>
      <c r="N31" s="50">
        <f t="shared" si="5"/>
        <v>1</v>
      </c>
      <c r="O31" s="51">
        <f>'[4]Term 1'!$N$31</f>
        <v>0</v>
      </c>
      <c r="P31" s="61">
        <f>'[4]Term 1'!$P$31</f>
        <v>0</v>
      </c>
      <c r="Q31" s="51">
        <f t="shared" si="6"/>
        <v>0</v>
      </c>
      <c r="R31" s="51">
        <f t="shared" si="7"/>
        <v>1</v>
      </c>
      <c r="S31" s="52">
        <f>'[5]Term 1'!$N$31</f>
        <v>0</v>
      </c>
      <c r="T31" s="52">
        <f>'[5]Term 1'!$P$31</f>
        <v>0</v>
      </c>
      <c r="U31" s="52">
        <f t="shared" si="8"/>
        <v>0</v>
      </c>
      <c r="V31" s="52">
        <f t="shared" si="9"/>
        <v>1</v>
      </c>
      <c r="W31" s="53">
        <f>'[6]Term 1'!$N$31</f>
        <v>0</v>
      </c>
      <c r="X31" s="53">
        <f>'[6]Term 1'!$P$31</f>
        <v>0</v>
      </c>
      <c r="Y31" s="53">
        <f t="shared" si="10"/>
        <v>0</v>
      </c>
      <c r="Z31" s="53">
        <f t="shared" si="11"/>
        <v>1</v>
      </c>
      <c r="AA31" s="54">
        <f>'[7]Term 1'!$N$31</f>
        <v>0</v>
      </c>
      <c r="AB31" s="54">
        <f>'[7]Term 1'!$P$31</f>
        <v>0</v>
      </c>
      <c r="AC31" s="54">
        <f t="shared" si="12"/>
        <v>0</v>
      </c>
      <c r="AD31" s="54">
        <f t="shared" si="13"/>
        <v>1</v>
      </c>
      <c r="AE31" s="55">
        <f>'[8]Term 1'!$N$31</f>
        <v>0</v>
      </c>
      <c r="AF31" s="55">
        <f>'[8]Term 1'!$P$31</f>
        <v>0</v>
      </c>
      <c r="AG31" s="55">
        <f t="shared" si="14"/>
        <v>0</v>
      </c>
      <c r="AH31" s="55">
        <f t="shared" si="15"/>
        <v>1</v>
      </c>
      <c r="AI31" s="56">
        <f>'[9]Term 1'!$N$31</f>
        <v>0</v>
      </c>
      <c r="AJ31" s="56">
        <f>'[9]Term 1'!$P$31</f>
        <v>0</v>
      </c>
      <c r="AK31" s="56">
        <f t="shared" si="16"/>
        <v>0</v>
      </c>
      <c r="AL31" s="56">
        <f t="shared" si="17"/>
        <v>1</v>
      </c>
      <c r="AM31" s="57">
        <f>'[10]Term 1'!$N$31</f>
        <v>0</v>
      </c>
      <c r="AN31" s="57">
        <f>'[10]Term 1'!$P$31</f>
        <v>0</v>
      </c>
      <c r="AO31" s="57">
        <f t="shared" si="18"/>
        <v>0</v>
      </c>
      <c r="AP31" s="57">
        <f t="shared" si="19"/>
        <v>1</v>
      </c>
      <c r="AQ31" s="58">
        <f t="shared" si="20"/>
        <v>0</v>
      </c>
      <c r="AR31" s="59">
        <f t="shared" si="21"/>
        <v>4</v>
      </c>
      <c r="AS31" s="60" t="s">
        <v>374</v>
      </c>
      <c r="AT31" s="69"/>
      <c r="AU31" s="69"/>
      <c r="AV31" s="69"/>
    </row>
    <row r="32" spans="1:48" ht="49.95" customHeight="1" x14ac:dyDescent="0.3">
      <c r="A32" s="71" t="s">
        <v>87</v>
      </c>
      <c r="B32" s="75"/>
      <c r="C32" s="46">
        <f>'[1]Term 1'!$N$32</f>
        <v>0</v>
      </c>
      <c r="D32" s="47">
        <f>'[1]Term 1'!$P32</f>
        <v>0</v>
      </c>
      <c r="E32" s="47">
        <f t="shared" si="0"/>
        <v>0</v>
      </c>
      <c r="F32" s="47">
        <f t="shared" si="1"/>
        <v>4</v>
      </c>
      <c r="G32" s="49">
        <f>'[2]Term 1'!$N$32</f>
        <v>0</v>
      </c>
      <c r="H32" s="48">
        <f>'[2]Term 1'!$P$32</f>
        <v>0</v>
      </c>
      <c r="I32" s="48">
        <f t="shared" si="2"/>
        <v>0</v>
      </c>
      <c r="J32" s="49">
        <f t="shared" si="3"/>
        <v>1</v>
      </c>
      <c r="K32" s="50">
        <f>'[3]Term 1'!$N$32</f>
        <v>0</v>
      </c>
      <c r="L32" s="50">
        <f>'[3]Term 1'!$P$32</f>
        <v>0</v>
      </c>
      <c r="M32" s="50">
        <f t="shared" si="4"/>
        <v>0</v>
      </c>
      <c r="N32" s="50">
        <f t="shared" si="5"/>
        <v>1</v>
      </c>
      <c r="O32" s="51">
        <f>'[4]Term 1'!$N$32</f>
        <v>0</v>
      </c>
      <c r="P32" s="61">
        <f>'[4]Term 1'!$P$32</f>
        <v>0</v>
      </c>
      <c r="Q32" s="51">
        <f t="shared" si="6"/>
        <v>0</v>
      </c>
      <c r="R32" s="51">
        <f t="shared" si="7"/>
        <v>1</v>
      </c>
      <c r="S32" s="52">
        <f>'[5]Term 1'!$N$32</f>
        <v>0</v>
      </c>
      <c r="T32" s="52">
        <f>'[5]Term 1'!$P$32</f>
        <v>0</v>
      </c>
      <c r="U32" s="52">
        <f t="shared" si="8"/>
        <v>0</v>
      </c>
      <c r="V32" s="52">
        <f t="shared" si="9"/>
        <v>1</v>
      </c>
      <c r="W32" s="53">
        <f>'[6]Term 1'!$N$32</f>
        <v>0</v>
      </c>
      <c r="X32" s="53">
        <f>'[6]Term 1'!$P$32</f>
        <v>0</v>
      </c>
      <c r="Y32" s="53">
        <f t="shared" si="10"/>
        <v>0</v>
      </c>
      <c r="Z32" s="53">
        <f t="shared" si="11"/>
        <v>1</v>
      </c>
      <c r="AA32" s="54">
        <f>'[7]Term 1'!$N$32</f>
        <v>0</v>
      </c>
      <c r="AB32" s="54">
        <f>'[7]Term 1'!$P$32</f>
        <v>0</v>
      </c>
      <c r="AC32" s="54">
        <f t="shared" si="12"/>
        <v>0</v>
      </c>
      <c r="AD32" s="54">
        <f t="shared" si="13"/>
        <v>1</v>
      </c>
      <c r="AE32" s="55">
        <f>'[8]Term 1'!$N$32</f>
        <v>0</v>
      </c>
      <c r="AF32" s="55">
        <f>'[8]Term 1'!$P$32</f>
        <v>0</v>
      </c>
      <c r="AG32" s="55">
        <f t="shared" si="14"/>
        <v>0</v>
      </c>
      <c r="AH32" s="55">
        <f t="shared" si="15"/>
        <v>1</v>
      </c>
      <c r="AI32" s="56">
        <f>'[9]Term 1'!$N$32</f>
        <v>0</v>
      </c>
      <c r="AJ32" s="56">
        <f>'[9]Term 1'!$P$32</f>
        <v>0</v>
      </c>
      <c r="AK32" s="56">
        <f t="shared" si="16"/>
        <v>0</v>
      </c>
      <c r="AL32" s="56">
        <f t="shared" si="17"/>
        <v>1</v>
      </c>
      <c r="AM32" s="57">
        <f>'[10]Term 1'!$N$32</f>
        <v>0</v>
      </c>
      <c r="AN32" s="57">
        <f>'[10]Term 1'!$P$32</f>
        <v>0</v>
      </c>
      <c r="AO32" s="57">
        <f t="shared" si="18"/>
        <v>0</v>
      </c>
      <c r="AP32" s="57">
        <f t="shared" si="19"/>
        <v>1</v>
      </c>
      <c r="AQ32" s="58">
        <f t="shared" si="20"/>
        <v>0</v>
      </c>
      <c r="AR32" s="59">
        <f t="shared" si="21"/>
        <v>4</v>
      </c>
      <c r="AS32" s="60" t="s">
        <v>374</v>
      </c>
      <c r="AT32" s="69"/>
      <c r="AU32" s="69"/>
      <c r="AV32" s="69"/>
    </row>
    <row r="33" spans="1:48" ht="49.95" customHeight="1" x14ac:dyDescent="0.3">
      <c r="A33" s="71" t="s">
        <v>88</v>
      </c>
      <c r="B33" s="75"/>
      <c r="C33" s="46">
        <f>'[1]Term 1'!$N$33</f>
        <v>0</v>
      </c>
      <c r="D33" s="47">
        <f>'[1]Term 1'!$P33</f>
        <v>0</v>
      </c>
      <c r="E33" s="47">
        <f t="shared" si="0"/>
        <v>0</v>
      </c>
      <c r="F33" s="47">
        <f t="shared" si="1"/>
        <v>4</v>
      </c>
      <c r="G33" s="49">
        <f>'[2]Term 1'!$N$33</f>
        <v>0</v>
      </c>
      <c r="H33" s="48">
        <f>'[2]Term 1'!$P$33</f>
        <v>0</v>
      </c>
      <c r="I33" s="48">
        <f t="shared" si="2"/>
        <v>0</v>
      </c>
      <c r="J33" s="49">
        <f t="shared" si="3"/>
        <v>1</v>
      </c>
      <c r="K33" s="50">
        <f>'[3]Term 1'!$N$33</f>
        <v>0</v>
      </c>
      <c r="L33" s="50">
        <f>'[3]Term 1'!$P$33</f>
        <v>0</v>
      </c>
      <c r="M33" s="50">
        <f t="shared" si="4"/>
        <v>0</v>
      </c>
      <c r="N33" s="50">
        <f t="shared" si="5"/>
        <v>1</v>
      </c>
      <c r="O33" s="51">
        <f>'[4]Term 1'!$N$33</f>
        <v>0</v>
      </c>
      <c r="P33" s="61">
        <f>'[4]Term 1'!$P$33</f>
        <v>0</v>
      </c>
      <c r="Q33" s="51">
        <f t="shared" si="6"/>
        <v>0</v>
      </c>
      <c r="R33" s="51">
        <f t="shared" si="7"/>
        <v>1</v>
      </c>
      <c r="S33" s="52">
        <f>'[5]Term 1'!$N$33</f>
        <v>0</v>
      </c>
      <c r="T33" s="52">
        <f>'[5]Term 1'!$P$33</f>
        <v>0</v>
      </c>
      <c r="U33" s="52">
        <f t="shared" si="8"/>
        <v>0</v>
      </c>
      <c r="V33" s="52">
        <f t="shared" si="9"/>
        <v>1</v>
      </c>
      <c r="W33" s="53">
        <f>'[6]Term 1'!$N$33</f>
        <v>0</v>
      </c>
      <c r="X33" s="53">
        <f>'[6]Term 1'!$P$33</f>
        <v>0</v>
      </c>
      <c r="Y33" s="53">
        <f t="shared" si="10"/>
        <v>0</v>
      </c>
      <c r="Z33" s="53">
        <f t="shared" si="11"/>
        <v>1</v>
      </c>
      <c r="AA33" s="54">
        <f>'[7]Term 1'!$N$33</f>
        <v>0</v>
      </c>
      <c r="AB33" s="54">
        <f>'[7]Term 1'!$P$33</f>
        <v>0</v>
      </c>
      <c r="AC33" s="54">
        <f t="shared" si="12"/>
        <v>0</v>
      </c>
      <c r="AD33" s="54">
        <f t="shared" si="13"/>
        <v>1</v>
      </c>
      <c r="AE33" s="55">
        <f>'[8]Term 1'!$N$33</f>
        <v>0</v>
      </c>
      <c r="AF33" s="55">
        <f>'[8]Term 1'!$P$33</f>
        <v>0</v>
      </c>
      <c r="AG33" s="55">
        <f t="shared" si="14"/>
        <v>0</v>
      </c>
      <c r="AH33" s="55">
        <f t="shared" si="15"/>
        <v>1</v>
      </c>
      <c r="AI33" s="56">
        <f>'[9]Term 1'!$N$33</f>
        <v>0</v>
      </c>
      <c r="AJ33" s="56">
        <f>'[9]Term 1'!$P$33</f>
        <v>0</v>
      </c>
      <c r="AK33" s="56">
        <f t="shared" si="16"/>
        <v>0</v>
      </c>
      <c r="AL33" s="56">
        <f t="shared" si="17"/>
        <v>1</v>
      </c>
      <c r="AM33" s="57">
        <f>'[10]Term 1'!$N$33</f>
        <v>0</v>
      </c>
      <c r="AN33" s="57">
        <f>'[10]Term 1'!$P$33</f>
        <v>0</v>
      </c>
      <c r="AO33" s="57">
        <f t="shared" si="18"/>
        <v>0</v>
      </c>
      <c r="AP33" s="57">
        <f t="shared" si="19"/>
        <v>1</v>
      </c>
      <c r="AQ33" s="58">
        <f t="shared" si="20"/>
        <v>0</v>
      </c>
      <c r="AR33" s="59">
        <f t="shared" si="21"/>
        <v>4</v>
      </c>
      <c r="AS33" s="60" t="s">
        <v>374</v>
      </c>
      <c r="AT33" s="69"/>
      <c r="AU33" s="69"/>
      <c r="AV33" s="69"/>
    </row>
    <row r="34" spans="1:48" ht="49.95" customHeight="1" x14ac:dyDescent="0.3">
      <c r="A34" s="71" t="s">
        <v>89</v>
      </c>
      <c r="B34" s="75"/>
      <c r="C34" s="46">
        <f>'[1]Term 1'!$N$34</f>
        <v>0</v>
      </c>
      <c r="D34" s="47">
        <f>'[1]Term 1'!$P34</f>
        <v>0</v>
      </c>
      <c r="E34" s="47">
        <f t="shared" si="0"/>
        <v>0</v>
      </c>
      <c r="F34" s="47">
        <f t="shared" si="1"/>
        <v>4</v>
      </c>
      <c r="G34" s="49">
        <f>'[2]Term 1'!$N$34</f>
        <v>0</v>
      </c>
      <c r="H34" s="48">
        <f>'[2]Term 1'!$P$34</f>
        <v>0</v>
      </c>
      <c r="I34" s="48">
        <f t="shared" si="2"/>
        <v>0</v>
      </c>
      <c r="J34" s="49">
        <f t="shared" si="3"/>
        <v>1</v>
      </c>
      <c r="K34" s="50">
        <f>'[3]Term 1'!$N$34</f>
        <v>0</v>
      </c>
      <c r="L34" s="50">
        <f>'[3]Term 1'!$P$34</f>
        <v>0</v>
      </c>
      <c r="M34" s="50">
        <f t="shared" si="4"/>
        <v>0</v>
      </c>
      <c r="N34" s="50">
        <f t="shared" si="5"/>
        <v>1</v>
      </c>
      <c r="O34" s="51">
        <f>'[4]Term 1'!$N$34</f>
        <v>0</v>
      </c>
      <c r="P34" s="61">
        <f>'[4]Term 1'!$P$34</f>
        <v>0</v>
      </c>
      <c r="Q34" s="51">
        <f t="shared" si="6"/>
        <v>0</v>
      </c>
      <c r="R34" s="51">
        <f t="shared" si="7"/>
        <v>1</v>
      </c>
      <c r="S34" s="52">
        <f>'[5]Term 1'!$N$34</f>
        <v>0</v>
      </c>
      <c r="T34" s="52">
        <f>'[5]Term 1'!$P$34</f>
        <v>0</v>
      </c>
      <c r="U34" s="52">
        <f t="shared" si="8"/>
        <v>0</v>
      </c>
      <c r="V34" s="52">
        <f t="shared" si="9"/>
        <v>1</v>
      </c>
      <c r="W34" s="53">
        <f>'[6]Term 1'!$N$34</f>
        <v>0</v>
      </c>
      <c r="X34" s="53">
        <f>'[6]Term 1'!$P$34</f>
        <v>0</v>
      </c>
      <c r="Y34" s="53">
        <f t="shared" si="10"/>
        <v>0</v>
      </c>
      <c r="Z34" s="53">
        <f t="shared" si="11"/>
        <v>1</v>
      </c>
      <c r="AA34" s="54">
        <f>'[7]Term 1'!$N$34</f>
        <v>0</v>
      </c>
      <c r="AB34" s="54">
        <f>'[7]Term 1'!$P$34</f>
        <v>0</v>
      </c>
      <c r="AC34" s="54">
        <f t="shared" si="12"/>
        <v>0</v>
      </c>
      <c r="AD34" s="54">
        <f t="shared" si="13"/>
        <v>1</v>
      </c>
      <c r="AE34" s="55">
        <f>'[8]Term 1'!$N$34</f>
        <v>0</v>
      </c>
      <c r="AF34" s="55">
        <f>'[8]Term 1'!$P$34</f>
        <v>0</v>
      </c>
      <c r="AG34" s="55">
        <f t="shared" si="14"/>
        <v>0</v>
      </c>
      <c r="AH34" s="55">
        <f t="shared" si="15"/>
        <v>1</v>
      </c>
      <c r="AI34" s="56">
        <f>'[9]Term 1'!$N$34</f>
        <v>0</v>
      </c>
      <c r="AJ34" s="56">
        <f>'[9]Term 1'!$P$34</f>
        <v>0</v>
      </c>
      <c r="AK34" s="56">
        <f t="shared" si="16"/>
        <v>0</v>
      </c>
      <c r="AL34" s="56">
        <f t="shared" si="17"/>
        <v>1</v>
      </c>
      <c r="AM34" s="57">
        <f>'[10]Term 1'!$N$34</f>
        <v>0</v>
      </c>
      <c r="AN34" s="57">
        <f>'[10]Term 1'!$P$34</f>
        <v>0</v>
      </c>
      <c r="AO34" s="57">
        <f t="shared" si="18"/>
        <v>0</v>
      </c>
      <c r="AP34" s="57">
        <f t="shared" si="19"/>
        <v>1</v>
      </c>
      <c r="AQ34" s="58">
        <f t="shared" si="20"/>
        <v>0</v>
      </c>
      <c r="AR34" s="59">
        <f t="shared" si="21"/>
        <v>4</v>
      </c>
      <c r="AS34" s="60" t="s">
        <v>374</v>
      </c>
      <c r="AT34" s="69"/>
      <c r="AU34" s="69"/>
      <c r="AV34" s="69"/>
    </row>
    <row r="35" spans="1:48" ht="49.95" customHeight="1" x14ac:dyDescent="0.3">
      <c r="A35" s="71" t="s">
        <v>90</v>
      </c>
      <c r="B35" s="75"/>
      <c r="C35" s="46">
        <f>'[1]Term 1'!$N$35</f>
        <v>0</v>
      </c>
      <c r="D35" s="47">
        <f>'[1]Term 1'!$P35</f>
        <v>0</v>
      </c>
      <c r="E35" s="47">
        <f t="shared" si="0"/>
        <v>0</v>
      </c>
      <c r="F35" s="47">
        <f t="shared" si="1"/>
        <v>4</v>
      </c>
      <c r="G35" s="49">
        <f>'[2]Term 1'!$N$35</f>
        <v>0</v>
      </c>
      <c r="H35" s="48">
        <f>'[2]Term 1'!$P$35</f>
        <v>0</v>
      </c>
      <c r="I35" s="48">
        <f t="shared" si="2"/>
        <v>0</v>
      </c>
      <c r="J35" s="49">
        <f t="shared" si="3"/>
        <v>1</v>
      </c>
      <c r="K35" s="50">
        <f>'[3]Term 1'!$N$35</f>
        <v>0</v>
      </c>
      <c r="L35" s="50">
        <f>'[3]Term 1'!$P$35</f>
        <v>0</v>
      </c>
      <c r="M35" s="50">
        <f t="shared" si="4"/>
        <v>0</v>
      </c>
      <c r="N35" s="50">
        <f t="shared" si="5"/>
        <v>1</v>
      </c>
      <c r="O35" s="51">
        <f>'[4]Term 1'!$N$35</f>
        <v>0</v>
      </c>
      <c r="P35" s="61">
        <f>'[4]Term 1'!$P$35</f>
        <v>0</v>
      </c>
      <c r="Q35" s="51">
        <f t="shared" si="6"/>
        <v>0</v>
      </c>
      <c r="R35" s="51">
        <f t="shared" si="7"/>
        <v>1</v>
      </c>
      <c r="S35" s="52">
        <f>'[5]Term 1'!$N$35</f>
        <v>0</v>
      </c>
      <c r="T35" s="52">
        <f>'[5]Term 1'!$P$35</f>
        <v>0</v>
      </c>
      <c r="U35" s="52">
        <f t="shared" si="8"/>
        <v>0</v>
      </c>
      <c r="V35" s="52">
        <f t="shared" si="9"/>
        <v>1</v>
      </c>
      <c r="W35" s="53">
        <f>'[6]Term 1'!$N$35</f>
        <v>0</v>
      </c>
      <c r="X35" s="53">
        <f>'[6]Term 1'!$P$35</f>
        <v>0</v>
      </c>
      <c r="Y35" s="53">
        <f t="shared" si="10"/>
        <v>0</v>
      </c>
      <c r="Z35" s="53">
        <f t="shared" si="11"/>
        <v>1</v>
      </c>
      <c r="AA35" s="54">
        <f>'[7]Term 1'!$N$35</f>
        <v>0</v>
      </c>
      <c r="AB35" s="54">
        <f>'[7]Term 1'!$P$35</f>
        <v>0</v>
      </c>
      <c r="AC35" s="54">
        <f t="shared" si="12"/>
        <v>0</v>
      </c>
      <c r="AD35" s="54">
        <f t="shared" si="13"/>
        <v>1</v>
      </c>
      <c r="AE35" s="55">
        <f>'[8]Term 1'!$N$35</f>
        <v>0</v>
      </c>
      <c r="AF35" s="55">
        <f>'[8]Term 1'!$P$35</f>
        <v>0</v>
      </c>
      <c r="AG35" s="55">
        <f t="shared" si="14"/>
        <v>0</v>
      </c>
      <c r="AH35" s="55">
        <f t="shared" si="15"/>
        <v>1</v>
      </c>
      <c r="AI35" s="56">
        <f>'[9]Term 1'!$N$35</f>
        <v>0</v>
      </c>
      <c r="AJ35" s="56">
        <f>'[9]Term 1'!$P$35</f>
        <v>0</v>
      </c>
      <c r="AK35" s="56">
        <f t="shared" si="16"/>
        <v>0</v>
      </c>
      <c r="AL35" s="56">
        <f t="shared" si="17"/>
        <v>1</v>
      </c>
      <c r="AM35" s="57">
        <f>'[10]Term 1'!$N$35</f>
        <v>0</v>
      </c>
      <c r="AN35" s="57">
        <f>'[10]Term 1'!$P$35</f>
        <v>0</v>
      </c>
      <c r="AO35" s="57">
        <f t="shared" si="18"/>
        <v>0</v>
      </c>
      <c r="AP35" s="57">
        <f t="shared" si="19"/>
        <v>1</v>
      </c>
      <c r="AQ35" s="58">
        <f t="shared" si="20"/>
        <v>0</v>
      </c>
      <c r="AR35" s="59">
        <f t="shared" si="21"/>
        <v>4</v>
      </c>
      <c r="AS35" s="60" t="s">
        <v>374</v>
      </c>
      <c r="AT35" s="69"/>
      <c r="AU35" s="69"/>
      <c r="AV35" s="69"/>
    </row>
    <row r="36" spans="1:48" ht="49.95" customHeight="1" x14ac:dyDescent="0.3">
      <c r="A36" s="71" t="s">
        <v>91</v>
      </c>
      <c r="B36" s="75"/>
      <c r="C36" s="46">
        <f>'[1]Term 1'!$N$36</f>
        <v>0</v>
      </c>
      <c r="D36" s="47">
        <f>'[1]Term 1'!$P36</f>
        <v>0</v>
      </c>
      <c r="E36" s="47">
        <f t="shared" si="0"/>
        <v>0</v>
      </c>
      <c r="F36" s="47">
        <f t="shared" si="1"/>
        <v>4</v>
      </c>
      <c r="G36" s="49">
        <f>'[2]Term 1'!$N$36</f>
        <v>0</v>
      </c>
      <c r="H36" s="48">
        <f>'[2]Term 1'!$P$36</f>
        <v>0</v>
      </c>
      <c r="I36" s="48">
        <f t="shared" si="2"/>
        <v>0</v>
      </c>
      <c r="J36" s="49">
        <f t="shared" si="3"/>
        <v>1</v>
      </c>
      <c r="K36" s="50">
        <f>'[3]Term 1'!$N$36</f>
        <v>0</v>
      </c>
      <c r="L36" s="50">
        <f>'[3]Term 1'!$P$36</f>
        <v>0</v>
      </c>
      <c r="M36" s="50">
        <f t="shared" si="4"/>
        <v>0</v>
      </c>
      <c r="N36" s="50">
        <f t="shared" si="5"/>
        <v>1</v>
      </c>
      <c r="O36" s="51">
        <f>'[4]Term 1'!$N$36</f>
        <v>0</v>
      </c>
      <c r="P36" s="61">
        <f>'[4]Term 1'!$P$36</f>
        <v>0</v>
      </c>
      <c r="Q36" s="51">
        <f t="shared" si="6"/>
        <v>0</v>
      </c>
      <c r="R36" s="51">
        <f t="shared" si="7"/>
        <v>1</v>
      </c>
      <c r="S36" s="52">
        <f>'[5]Term 1'!$N$36</f>
        <v>0</v>
      </c>
      <c r="T36" s="52">
        <f>'[5]Term 1'!$P$36</f>
        <v>0</v>
      </c>
      <c r="U36" s="52">
        <f t="shared" si="8"/>
        <v>0</v>
      </c>
      <c r="V36" s="52">
        <f t="shared" si="9"/>
        <v>1</v>
      </c>
      <c r="W36" s="53">
        <f>'[6]Term 1'!$N$36</f>
        <v>0</v>
      </c>
      <c r="X36" s="53">
        <f>'[6]Term 1'!$P$36</f>
        <v>0</v>
      </c>
      <c r="Y36" s="53">
        <f t="shared" si="10"/>
        <v>0</v>
      </c>
      <c r="Z36" s="53">
        <f t="shared" si="11"/>
        <v>1</v>
      </c>
      <c r="AA36" s="54">
        <f>'[7]Term 1'!$N$36</f>
        <v>0</v>
      </c>
      <c r="AB36" s="54">
        <f>'[7]Term 1'!$P$36</f>
        <v>0</v>
      </c>
      <c r="AC36" s="54">
        <f t="shared" si="12"/>
        <v>0</v>
      </c>
      <c r="AD36" s="54">
        <f t="shared" si="13"/>
        <v>1</v>
      </c>
      <c r="AE36" s="55">
        <f>'[8]Term 1'!$N$36</f>
        <v>0</v>
      </c>
      <c r="AF36" s="55">
        <f>'[8]Term 1'!$P$36</f>
        <v>0</v>
      </c>
      <c r="AG36" s="55">
        <f t="shared" si="14"/>
        <v>0</v>
      </c>
      <c r="AH36" s="55">
        <f t="shared" si="15"/>
        <v>1</v>
      </c>
      <c r="AI36" s="56">
        <f>'[9]Term 1'!$N$36</f>
        <v>0</v>
      </c>
      <c r="AJ36" s="56">
        <f>'[9]Term 1'!$P$36</f>
        <v>0</v>
      </c>
      <c r="AK36" s="56">
        <f t="shared" si="16"/>
        <v>0</v>
      </c>
      <c r="AL36" s="56">
        <f t="shared" si="17"/>
        <v>1</v>
      </c>
      <c r="AM36" s="57">
        <f>'[10]Term 1'!$N$36</f>
        <v>0</v>
      </c>
      <c r="AN36" s="57">
        <f>'[10]Term 1'!$P$36</f>
        <v>0</v>
      </c>
      <c r="AO36" s="57">
        <f t="shared" si="18"/>
        <v>0</v>
      </c>
      <c r="AP36" s="57">
        <f t="shared" si="19"/>
        <v>1</v>
      </c>
      <c r="AQ36" s="58">
        <f t="shared" si="20"/>
        <v>0</v>
      </c>
      <c r="AR36" s="59">
        <f t="shared" si="21"/>
        <v>4</v>
      </c>
      <c r="AS36" s="60" t="s">
        <v>374</v>
      </c>
      <c r="AT36" s="69"/>
      <c r="AU36" s="69"/>
      <c r="AV36" s="69"/>
    </row>
    <row r="37" spans="1:48" ht="49.95" customHeight="1" x14ac:dyDescent="0.3">
      <c r="A37" s="71" t="s">
        <v>92</v>
      </c>
      <c r="B37" s="75"/>
      <c r="C37" s="46">
        <f>'[1]Term 1'!$N$37</f>
        <v>0</v>
      </c>
      <c r="D37" s="47">
        <f>'[1]Term 1'!$P37</f>
        <v>0</v>
      </c>
      <c r="E37" s="47">
        <f t="shared" ref="E37:E68" si="22">SUM(C37,D37)</f>
        <v>0</v>
      </c>
      <c r="F37" s="47">
        <f t="shared" ref="F37:F68" si="23">_xlfn.RANK.EQ(E37,$E$5:$E$104,)</f>
        <v>4</v>
      </c>
      <c r="G37" s="49">
        <f>'[2]Term 1'!$N$37</f>
        <v>0</v>
      </c>
      <c r="H37" s="48">
        <f>'[2]Term 1'!$P$37</f>
        <v>0</v>
      </c>
      <c r="I37" s="48">
        <f t="shared" ref="I37:I68" si="24">SUM(G37,H37)</f>
        <v>0</v>
      </c>
      <c r="J37" s="49">
        <f t="shared" ref="J37:J68" si="25">_xlfn.RANK.EQ(I37,$I$5:$I$104,)</f>
        <v>1</v>
      </c>
      <c r="K37" s="50">
        <f>'[3]Term 1'!$N$37</f>
        <v>0</v>
      </c>
      <c r="L37" s="50">
        <f>'[3]Term 1'!$P$37</f>
        <v>0</v>
      </c>
      <c r="M37" s="50">
        <f t="shared" ref="M37:M68" si="26">SUM(K37,L37)</f>
        <v>0</v>
      </c>
      <c r="N37" s="50">
        <f t="shared" ref="N37:N68" si="27">_xlfn.RANK.EQ(M37,$M$5:$M$104,)</f>
        <v>1</v>
      </c>
      <c r="O37" s="51">
        <f>'[4]Term 1'!$N$37</f>
        <v>0</v>
      </c>
      <c r="P37" s="61">
        <f>'[4]Term 1'!$P$37</f>
        <v>0</v>
      </c>
      <c r="Q37" s="51">
        <f t="shared" ref="Q37:Q68" si="28">SUM(O37,P37)</f>
        <v>0</v>
      </c>
      <c r="R37" s="51">
        <f t="shared" ref="R37:R68" si="29">_xlfn.RANK.EQ(Q37,$Q$5:$Q$104,)</f>
        <v>1</v>
      </c>
      <c r="S37" s="52">
        <f>'[5]Term 1'!$N$37</f>
        <v>0</v>
      </c>
      <c r="T37" s="52">
        <f>'[5]Term 1'!$P$37</f>
        <v>0</v>
      </c>
      <c r="U37" s="52">
        <f t="shared" ref="U37:U68" si="30">SUM(S37,T37)</f>
        <v>0</v>
      </c>
      <c r="V37" s="52">
        <f t="shared" ref="V37:V68" si="31">_xlfn.RANK.EQ(U37,$U$5:$U$104,)</f>
        <v>1</v>
      </c>
      <c r="W37" s="53">
        <f>'[6]Term 1'!$N$37</f>
        <v>0</v>
      </c>
      <c r="X37" s="53">
        <f>'[6]Term 1'!$P$37</f>
        <v>0</v>
      </c>
      <c r="Y37" s="53">
        <f t="shared" ref="Y37:Y68" si="32">SUM(W37,X37)</f>
        <v>0</v>
      </c>
      <c r="Z37" s="53">
        <f t="shared" ref="Z37:Z68" si="33">_xlfn.RANK.EQ(Y37,$Y$5:$Y$104,)</f>
        <v>1</v>
      </c>
      <c r="AA37" s="54">
        <f>'[7]Term 1'!$N$37</f>
        <v>0</v>
      </c>
      <c r="AB37" s="54">
        <f>'[7]Term 1'!$P$37</f>
        <v>0</v>
      </c>
      <c r="AC37" s="54">
        <f t="shared" ref="AC37:AC68" si="34">SUM(AA37,AB37)</f>
        <v>0</v>
      </c>
      <c r="AD37" s="54">
        <f t="shared" ref="AD37:AD68" si="35">_xlfn.RANK.EQ(AC37,$AC$5:$AC$104,)</f>
        <v>1</v>
      </c>
      <c r="AE37" s="55">
        <f>'[8]Term 1'!$N$37</f>
        <v>0</v>
      </c>
      <c r="AF37" s="55">
        <f>'[8]Term 1'!$P$37</f>
        <v>0</v>
      </c>
      <c r="AG37" s="55">
        <f t="shared" ref="AG37:AG68" si="36">SUM(AE37,AF37)</f>
        <v>0</v>
      </c>
      <c r="AH37" s="55">
        <f t="shared" ref="AH37:AH68" si="37">_xlfn.RANK.EQ(AG37,$AG$5:$AG$104,)</f>
        <v>1</v>
      </c>
      <c r="AI37" s="56">
        <f>'[9]Term 1'!$N$37</f>
        <v>0</v>
      </c>
      <c r="AJ37" s="56">
        <f>'[9]Term 1'!$P$37</f>
        <v>0</v>
      </c>
      <c r="AK37" s="56">
        <f t="shared" ref="AK37:AK68" si="38">SUM(AI37,AJ37)</f>
        <v>0</v>
      </c>
      <c r="AL37" s="56">
        <f t="shared" ref="AL37:AL68" si="39">_xlfn.RANK.EQ(AK37,$AK$5:$AK$104,)</f>
        <v>1</v>
      </c>
      <c r="AM37" s="57">
        <f>'[10]Term 1'!$N$37</f>
        <v>0</v>
      </c>
      <c r="AN37" s="57">
        <f>'[10]Term 1'!$P$37</f>
        <v>0</v>
      </c>
      <c r="AO37" s="57">
        <f t="shared" ref="AO37:AO68" si="40">SUM(AM37,AN37)</f>
        <v>0</v>
      </c>
      <c r="AP37" s="57">
        <f t="shared" ref="AP37:AP68" si="41">_xlfn.RANK.EQ(AO37,$AO$5:$AO$104,)</f>
        <v>1</v>
      </c>
      <c r="AQ37" s="58">
        <f t="shared" ref="AQ37:AQ68" si="42">SUM(E37,I37,M37,Q37,U37,Y37,AC37,AG37,AK37,AO37)</f>
        <v>0</v>
      </c>
      <c r="AR37" s="59">
        <f t="shared" ref="AR37:AR68" si="43">_xlfn.RANK.EQ(AQ37,$AQ$5:$AQ$104,)</f>
        <v>4</v>
      </c>
      <c r="AS37" s="60" t="s">
        <v>374</v>
      </c>
      <c r="AT37" s="69"/>
      <c r="AU37" s="69"/>
      <c r="AV37" s="69"/>
    </row>
    <row r="38" spans="1:48" ht="49.95" customHeight="1" x14ac:dyDescent="0.3">
      <c r="A38" s="71" t="s">
        <v>93</v>
      </c>
      <c r="B38" s="75"/>
      <c r="C38" s="46">
        <f>'[1]Term 1'!$N$38</f>
        <v>0</v>
      </c>
      <c r="D38" s="47">
        <f>'[1]Term 1'!$P38</f>
        <v>0</v>
      </c>
      <c r="E38" s="47">
        <f t="shared" si="22"/>
        <v>0</v>
      </c>
      <c r="F38" s="47">
        <f t="shared" si="23"/>
        <v>4</v>
      </c>
      <c r="G38" s="49">
        <f>'[2]Term 1'!$N$38</f>
        <v>0</v>
      </c>
      <c r="H38" s="48">
        <f>'[2]Term 1'!$P$38</f>
        <v>0</v>
      </c>
      <c r="I38" s="48">
        <f t="shared" si="24"/>
        <v>0</v>
      </c>
      <c r="J38" s="49">
        <f t="shared" si="25"/>
        <v>1</v>
      </c>
      <c r="K38" s="50">
        <f>'[3]Term 1'!$N$38</f>
        <v>0</v>
      </c>
      <c r="L38" s="50">
        <f>'[3]Term 1'!$P$38</f>
        <v>0</v>
      </c>
      <c r="M38" s="50">
        <f t="shared" si="26"/>
        <v>0</v>
      </c>
      <c r="N38" s="50">
        <f t="shared" si="27"/>
        <v>1</v>
      </c>
      <c r="O38" s="51">
        <f>'[4]Term 1'!$N$38</f>
        <v>0</v>
      </c>
      <c r="P38" s="61">
        <f>'[4]Term 1'!$P$38</f>
        <v>0</v>
      </c>
      <c r="Q38" s="51">
        <f t="shared" si="28"/>
        <v>0</v>
      </c>
      <c r="R38" s="51">
        <f t="shared" si="29"/>
        <v>1</v>
      </c>
      <c r="S38" s="52">
        <f>'[5]Term 1'!$N$38</f>
        <v>0</v>
      </c>
      <c r="T38" s="52">
        <f>'[5]Term 1'!$P$38</f>
        <v>0</v>
      </c>
      <c r="U38" s="52">
        <f t="shared" si="30"/>
        <v>0</v>
      </c>
      <c r="V38" s="52">
        <f t="shared" si="31"/>
        <v>1</v>
      </c>
      <c r="W38" s="53">
        <f>'[6]Term 1'!$N$38</f>
        <v>0</v>
      </c>
      <c r="X38" s="53">
        <f>'[6]Term 1'!$P$38</f>
        <v>0</v>
      </c>
      <c r="Y38" s="53">
        <f t="shared" si="32"/>
        <v>0</v>
      </c>
      <c r="Z38" s="53">
        <f t="shared" si="33"/>
        <v>1</v>
      </c>
      <c r="AA38" s="54">
        <f>'[7]Term 1'!$N$38</f>
        <v>0</v>
      </c>
      <c r="AB38" s="54">
        <f>'[7]Term 1'!$P$38</f>
        <v>0</v>
      </c>
      <c r="AC38" s="54">
        <f t="shared" si="34"/>
        <v>0</v>
      </c>
      <c r="AD38" s="54">
        <f t="shared" si="35"/>
        <v>1</v>
      </c>
      <c r="AE38" s="55">
        <f>'[8]Term 1'!$N$38</f>
        <v>0</v>
      </c>
      <c r="AF38" s="55">
        <f>'[8]Term 1'!$P$38</f>
        <v>0</v>
      </c>
      <c r="AG38" s="55">
        <f t="shared" si="36"/>
        <v>0</v>
      </c>
      <c r="AH38" s="55">
        <f t="shared" si="37"/>
        <v>1</v>
      </c>
      <c r="AI38" s="56">
        <f>'[9]Term 1'!$N$38</f>
        <v>0</v>
      </c>
      <c r="AJ38" s="56">
        <f>'[9]Term 1'!$P$38</f>
        <v>0</v>
      </c>
      <c r="AK38" s="56">
        <f t="shared" si="38"/>
        <v>0</v>
      </c>
      <c r="AL38" s="56">
        <f t="shared" si="39"/>
        <v>1</v>
      </c>
      <c r="AM38" s="57">
        <f>'[10]Term 1'!$N$38</f>
        <v>0</v>
      </c>
      <c r="AN38" s="57">
        <f>'[10]Term 1'!$P$38</f>
        <v>0</v>
      </c>
      <c r="AO38" s="57">
        <f t="shared" si="40"/>
        <v>0</v>
      </c>
      <c r="AP38" s="57">
        <f t="shared" si="41"/>
        <v>1</v>
      </c>
      <c r="AQ38" s="58">
        <f t="shared" si="42"/>
        <v>0</v>
      </c>
      <c r="AR38" s="59">
        <f t="shared" si="43"/>
        <v>4</v>
      </c>
      <c r="AS38" s="60" t="s">
        <v>374</v>
      </c>
      <c r="AT38" s="69"/>
      <c r="AU38" s="69"/>
      <c r="AV38" s="69"/>
    </row>
    <row r="39" spans="1:48" ht="49.95" customHeight="1" x14ac:dyDescent="0.3">
      <c r="A39" s="71" t="s">
        <v>94</v>
      </c>
      <c r="B39" s="75"/>
      <c r="C39" s="46">
        <f>'[1]Term 1'!$N$39</f>
        <v>0</v>
      </c>
      <c r="D39" s="47">
        <f>'[1]Term 1'!$P39</f>
        <v>0</v>
      </c>
      <c r="E39" s="47">
        <f t="shared" si="22"/>
        <v>0</v>
      </c>
      <c r="F39" s="47">
        <f t="shared" si="23"/>
        <v>4</v>
      </c>
      <c r="G39" s="49">
        <f>'[2]Term 1'!$N$39</f>
        <v>0</v>
      </c>
      <c r="H39" s="48">
        <f>'[2]Term 1'!$P$39</f>
        <v>0</v>
      </c>
      <c r="I39" s="48">
        <f t="shared" si="24"/>
        <v>0</v>
      </c>
      <c r="J39" s="49">
        <f t="shared" si="25"/>
        <v>1</v>
      </c>
      <c r="K39" s="50">
        <f>'[3]Term 1'!$N$39</f>
        <v>0</v>
      </c>
      <c r="L39" s="50">
        <f>'[3]Term 1'!$P$39</f>
        <v>0</v>
      </c>
      <c r="M39" s="50">
        <f t="shared" si="26"/>
        <v>0</v>
      </c>
      <c r="N39" s="50">
        <f t="shared" si="27"/>
        <v>1</v>
      </c>
      <c r="O39" s="51">
        <f>'[4]Term 1'!$N$39</f>
        <v>0</v>
      </c>
      <c r="P39" s="61">
        <f>'[4]Term 1'!$P$39</f>
        <v>0</v>
      </c>
      <c r="Q39" s="51">
        <f t="shared" si="28"/>
        <v>0</v>
      </c>
      <c r="R39" s="51">
        <f t="shared" si="29"/>
        <v>1</v>
      </c>
      <c r="S39" s="52">
        <f>'[5]Term 1'!$N$39</f>
        <v>0</v>
      </c>
      <c r="T39" s="52">
        <f>'[5]Term 1'!$P$39</f>
        <v>0</v>
      </c>
      <c r="U39" s="52">
        <f t="shared" si="30"/>
        <v>0</v>
      </c>
      <c r="V39" s="52">
        <f t="shared" si="31"/>
        <v>1</v>
      </c>
      <c r="W39" s="53">
        <f>'[6]Term 1'!$N$39</f>
        <v>0</v>
      </c>
      <c r="X39" s="53">
        <f>'[6]Term 1'!$P$39</f>
        <v>0</v>
      </c>
      <c r="Y39" s="53">
        <f t="shared" si="32"/>
        <v>0</v>
      </c>
      <c r="Z39" s="53">
        <f t="shared" si="33"/>
        <v>1</v>
      </c>
      <c r="AA39" s="54">
        <f>'[7]Term 1'!$N$39</f>
        <v>0</v>
      </c>
      <c r="AB39" s="54">
        <f>'[7]Term 1'!$P$39</f>
        <v>0</v>
      </c>
      <c r="AC39" s="54">
        <f t="shared" si="34"/>
        <v>0</v>
      </c>
      <c r="AD39" s="54">
        <f t="shared" si="35"/>
        <v>1</v>
      </c>
      <c r="AE39" s="55">
        <f>'[8]Term 1'!$N$39</f>
        <v>0</v>
      </c>
      <c r="AF39" s="55">
        <f>'[8]Term 1'!$P$39</f>
        <v>0</v>
      </c>
      <c r="AG39" s="55">
        <f t="shared" si="36"/>
        <v>0</v>
      </c>
      <c r="AH39" s="55">
        <f t="shared" si="37"/>
        <v>1</v>
      </c>
      <c r="AI39" s="56">
        <f>'[9]Term 1'!$N$39</f>
        <v>0</v>
      </c>
      <c r="AJ39" s="56">
        <f>'[9]Term 1'!$P$39</f>
        <v>0</v>
      </c>
      <c r="AK39" s="56">
        <f t="shared" si="38"/>
        <v>0</v>
      </c>
      <c r="AL39" s="56">
        <f t="shared" si="39"/>
        <v>1</v>
      </c>
      <c r="AM39" s="57">
        <f>'[10]Term 1'!$N$39</f>
        <v>0</v>
      </c>
      <c r="AN39" s="57">
        <f>'[10]Term 1'!$P$39</f>
        <v>0</v>
      </c>
      <c r="AO39" s="57">
        <f t="shared" si="40"/>
        <v>0</v>
      </c>
      <c r="AP39" s="57">
        <f t="shared" si="41"/>
        <v>1</v>
      </c>
      <c r="AQ39" s="58">
        <f t="shared" si="42"/>
        <v>0</v>
      </c>
      <c r="AR39" s="59">
        <f t="shared" si="43"/>
        <v>4</v>
      </c>
      <c r="AS39" s="60" t="s">
        <v>374</v>
      </c>
      <c r="AT39" s="69"/>
      <c r="AU39" s="69"/>
      <c r="AV39" s="69"/>
    </row>
    <row r="40" spans="1:48" ht="49.95" customHeight="1" x14ac:dyDescent="0.3">
      <c r="A40" s="71" t="s">
        <v>95</v>
      </c>
      <c r="B40" s="75"/>
      <c r="C40" s="46">
        <f>'[1]Term 1'!$N$40</f>
        <v>0</v>
      </c>
      <c r="D40" s="47">
        <f>'[1]Term 1'!$P40</f>
        <v>0</v>
      </c>
      <c r="E40" s="47">
        <f t="shared" si="22"/>
        <v>0</v>
      </c>
      <c r="F40" s="47">
        <f t="shared" si="23"/>
        <v>4</v>
      </c>
      <c r="G40" s="49">
        <f>'[2]Term 1'!$N$40</f>
        <v>0</v>
      </c>
      <c r="H40" s="48">
        <f>'[2]Term 1'!$P$40</f>
        <v>0</v>
      </c>
      <c r="I40" s="48">
        <f t="shared" si="24"/>
        <v>0</v>
      </c>
      <c r="J40" s="49">
        <f t="shared" si="25"/>
        <v>1</v>
      </c>
      <c r="K40" s="50">
        <f>'[3]Term 1'!$N$40</f>
        <v>0</v>
      </c>
      <c r="L40" s="50">
        <f>'[3]Term 1'!$P$40</f>
        <v>0</v>
      </c>
      <c r="M40" s="50">
        <f t="shared" si="26"/>
        <v>0</v>
      </c>
      <c r="N40" s="50">
        <f t="shared" si="27"/>
        <v>1</v>
      </c>
      <c r="O40" s="51">
        <f>'[4]Term 1'!$N$40</f>
        <v>0</v>
      </c>
      <c r="P40" s="61">
        <f>'[4]Term 1'!$P$40</f>
        <v>0</v>
      </c>
      <c r="Q40" s="51">
        <f t="shared" si="28"/>
        <v>0</v>
      </c>
      <c r="R40" s="51">
        <f t="shared" si="29"/>
        <v>1</v>
      </c>
      <c r="S40" s="52">
        <f>'[5]Term 1'!$N$40</f>
        <v>0</v>
      </c>
      <c r="T40" s="52">
        <f>'[5]Term 1'!$P$40</f>
        <v>0</v>
      </c>
      <c r="U40" s="52">
        <f t="shared" si="30"/>
        <v>0</v>
      </c>
      <c r="V40" s="52">
        <f t="shared" si="31"/>
        <v>1</v>
      </c>
      <c r="W40" s="53">
        <f>'[6]Term 1'!$N$40</f>
        <v>0</v>
      </c>
      <c r="X40" s="53">
        <f>'[6]Term 1'!$P$40</f>
        <v>0</v>
      </c>
      <c r="Y40" s="53">
        <f t="shared" si="32"/>
        <v>0</v>
      </c>
      <c r="Z40" s="53">
        <f t="shared" si="33"/>
        <v>1</v>
      </c>
      <c r="AA40" s="54">
        <f>'[7]Term 1'!$N$40</f>
        <v>0</v>
      </c>
      <c r="AB40" s="54">
        <f>'[7]Term 1'!$P$40</f>
        <v>0</v>
      </c>
      <c r="AC40" s="54">
        <f t="shared" si="34"/>
        <v>0</v>
      </c>
      <c r="AD40" s="54">
        <f t="shared" si="35"/>
        <v>1</v>
      </c>
      <c r="AE40" s="55">
        <f>'[8]Term 1'!$N$40</f>
        <v>0</v>
      </c>
      <c r="AF40" s="55">
        <f>'[8]Term 1'!$P$40</f>
        <v>0</v>
      </c>
      <c r="AG40" s="55">
        <f t="shared" si="36"/>
        <v>0</v>
      </c>
      <c r="AH40" s="55">
        <f t="shared" si="37"/>
        <v>1</v>
      </c>
      <c r="AI40" s="56">
        <f>'[9]Term 1'!$N$40</f>
        <v>0</v>
      </c>
      <c r="AJ40" s="56">
        <f>'[9]Term 1'!$P$40</f>
        <v>0</v>
      </c>
      <c r="AK40" s="56">
        <f t="shared" si="38"/>
        <v>0</v>
      </c>
      <c r="AL40" s="56">
        <f t="shared" si="39"/>
        <v>1</v>
      </c>
      <c r="AM40" s="57">
        <f>'[10]Term 1'!$N$40</f>
        <v>0</v>
      </c>
      <c r="AN40" s="57">
        <f>'[10]Term 1'!$P$40</f>
        <v>0</v>
      </c>
      <c r="AO40" s="57">
        <f t="shared" si="40"/>
        <v>0</v>
      </c>
      <c r="AP40" s="57">
        <f t="shared" si="41"/>
        <v>1</v>
      </c>
      <c r="AQ40" s="58">
        <f t="shared" si="42"/>
        <v>0</v>
      </c>
      <c r="AR40" s="59">
        <f t="shared" si="43"/>
        <v>4</v>
      </c>
      <c r="AS40" s="60" t="s">
        <v>374</v>
      </c>
      <c r="AT40" s="69"/>
      <c r="AU40" s="69"/>
      <c r="AV40" s="69"/>
    </row>
    <row r="41" spans="1:48" ht="49.95" customHeight="1" x14ac:dyDescent="0.3">
      <c r="A41" s="71" t="s">
        <v>96</v>
      </c>
      <c r="B41" s="75"/>
      <c r="C41" s="46">
        <f>'[1]Term 1'!$N$41</f>
        <v>0</v>
      </c>
      <c r="D41" s="47">
        <f>'[1]Term 1'!$P41</f>
        <v>0</v>
      </c>
      <c r="E41" s="47">
        <f t="shared" si="22"/>
        <v>0</v>
      </c>
      <c r="F41" s="47">
        <f t="shared" si="23"/>
        <v>4</v>
      </c>
      <c r="G41" s="49">
        <f>'[2]Term 1'!$N$41</f>
        <v>0</v>
      </c>
      <c r="H41" s="48">
        <f>'[2]Term 1'!$P$41</f>
        <v>0</v>
      </c>
      <c r="I41" s="48">
        <f t="shared" si="24"/>
        <v>0</v>
      </c>
      <c r="J41" s="49">
        <f t="shared" si="25"/>
        <v>1</v>
      </c>
      <c r="K41" s="50">
        <f>'[3]Term 1'!$N$41</f>
        <v>0</v>
      </c>
      <c r="L41" s="50">
        <f>'[3]Term 1'!$P$41</f>
        <v>0</v>
      </c>
      <c r="M41" s="50">
        <f t="shared" si="26"/>
        <v>0</v>
      </c>
      <c r="N41" s="50">
        <f t="shared" si="27"/>
        <v>1</v>
      </c>
      <c r="O41" s="51">
        <f>'[4]Term 1'!$N$41</f>
        <v>0</v>
      </c>
      <c r="P41" s="61">
        <f>'[4]Term 1'!$P$41</f>
        <v>0</v>
      </c>
      <c r="Q41" s="51">
        <f t="shared" si="28"/>
        <v>0</v>
      </c>
      <c r="R41" s="51">
        <f t="shared" si="29"/>
        <v>1</v>
      </c>
      <c r="S41" s="52">
        <f>'[5]Term 1'!$N$41</f>
        <v>0</v>
      </c>
      <c r="T41" s="52">
        <f>'[5]Term 1'!$P$41</f>
        <v>0</v>
      </c>
      <c r="U41" s="52">
        <f t="shared" si="30"/>
        <v>0</v>
      </c>
      <c r="V41" s="52">
        <f t="shared" si="31"/>
        <v>1</v>
      </c>
      <c r="W41" s="53">
        <f>'[6]Term 1'!$N$41</f>
        <v>0</v>
      </c>
      <c r="X41" s="53">
        <f>'[6]Term 1'!$P$41</f>
        <v>0</v>
      </c>
      <c r="Y41" s="53">
        <f t="shared" si="32"/>
        <v>0</v>
      </c>
      <c r="Z41" s="53">
        <f t="shared" si="33"/>
        <v>1</v>
      </c>
      <c r="AA41" s="54">
        <f>'[7]Term 1'!$N$41</f>
        <v>0</v>
      </c>
      <c r="AB41" s="54">
        <f>'[7]Term 1'!$P$41</f>
        <v>0</v>
      </c>
      <c r="AC41" s="54">
        <f t="shared" si="34"/>
        <v>0</v>
      </c>
      <c r="AD41" s="54">
        <f t="shared" si="35"/>
        <v>1</v>
      </c>
      <c r="AE41" s="55">
        <f>'[8]Term 1'!$N$41</f>
        <v>0</v>
      </c>
      <c r="AF41" s="55">
        <f>'[8]Term 1'!$P$41</f>
        <v>0</v>
      </c>
      <c r="AG41" s="55">
        <f t="shared" si="36"/>
        <v>0</v>
      </c>
      <c r="AH41" s="55">
        <f t="shared" si="37"/>
        <v>1</v>
      </c>
      <c r="AI41" s="56">
        <f>'[9]Term 1'!$N$41</f>
        <v>0</v>
      </c>
      <c r="AJ41" s="56">
        <f>'[9]Term 1'!$P$41</f>
        <v>0</v>
      </c>
      <c r="AK41" s="56">
        <f t="shared" si="38"/>
        <v>0</v>
      </c>
      <c r="AL41" s="56">
        <f t="shared" si="39"/>
        <v>1</v>
      </c>
      <c r="AM41" s="57">
        <f>'[10]Term 1'!$N$41</f>
        <v>0</v>
      </c>
      <c r="AN41" s="57">
        <f>'[10]Term 1'!$P$41</f>
        <v>0</v>
      </c>
      <c r="AO41" s="57">
        <f t="shared" si="40"/>
        <v>0</v>
      </c>
      <c r="AP41" s="57">
        <f t="shared" si="41"/>
        <v>1</v>
      </c>
      <c r="AQ41" s="58">
        <f t="shared" si="42"/>
        <v>0</v>
      </c>
      <c r="AR41" s="59">
        <f t="shared" si="43"/>
        <v>4</v>
      </c>
      <c r="AS41" s="60" t="s">
        <v>374</v>
      </c>
      <c r="AT41" s="69"/>
      <c r="AU41" s="69"/>
      <c r="AV41" s="69"/>
    </row>
    <row r="42" spans="1:48" ht="49.95" customHeight="1" x14ac:dyDescent="0.3">
      <c r="A42" s="71" t="s">
        <v>97</v>
      </c>
      <c r="B42" s="75"/>
      <c r="C42" s="46">
        <f>'[1]Term 1'!$N$42</f>
        <v>0</v>
      </c>
      <c r="D42" s="47">
        <f>'[1]Term 1'!$P42</f>
        <v>0</v>
      </c>
      <c r="E42" s="47">
        <f t="shared" si="22"/>
        <v>0</v>
      </c>
      <c r="F42" s="47">
        <f t="shared" si="23"/>
        <v>4</v>
      </c>
      <c r="G42" s="49">
        <f>'[2]Term 1'!$N$42</f>
        <v>0</v>
      </c>
      <c r="H42" s="48">
        <f>'[2]Term 1'!$P$42</f>
        <v>0</v>
      </c>
      <c r="I42" s="48">
        <f t="shared" si="24"/>
        <v>0</v>
      </c>
      <c r="J42" s="49">
        <f t="shared" si="25"/>
        <v>1</v>
      </c>
      <c r="K42" s="50">
        <f>'[3]Term 1'!$N$42</f>
        <v>0</v>
      </c>
      <c r="L42" s="50">
        <f>'[3]Term 1'!$P$42</f>
        <v>0</v>
      </c>
      <c r="M42" s="50">
        <f t="shared" si="26"/>
        <v>0</v>
      </c>
      <c r="N42" s="50">
        <f t="shared" si="27"/>
        <v>1</v>
      </c>
      <c r="O42" s="51">
        <f>'[4]Term 1'!$N$42</f>
        <v>0</v>
      </c>
      <c r="P42" s="61">
        <f>'[4]Term 1'!$P$42</f>
        <v>0</v>
      </c>
      <c r="Q42" s="51">
        <f t="shared" si="28"/>
        <v>0</v>
      </c>
      <c r="R42" s="51">
        <f t="shared" si="29"/>
        <v>1</v>
      </c>
      <c r="S42" s="52">
        <f>'[5]Term 1'!$N$42</f>
        <v>0</v>
      </c>
      <c r="T42" s="52">
        <f>'[5]Term 1'!$P$42</f>
        <v>0</v>
      </c>
      <c r="U42" s="52">
        <f t="shared" si="30"/>
        <v>0</v>
      </c>
      <c r="V42" s="52">
        <f t="shared" si="31"/>
        <v>1</v>
      </c>
      <c r="W42" s="53">
        <f>'[6]Term 1'!$N$42</f>
        <v>0</v>
      </c>
      <c r="X42" s="53">
        <f>'[6]Term 1'!$P$42</f>
        <v>0</v>
      </c>
      <c r="Y42" s="53">
        <f t="shared" si="32"/>
        <v>0</v>
      </c>
      <c r="Z42" s="53">
        <f t="shared" si="33"/>
        <v>1</v>
      </c>
      <c r="AA42" s="54">
        <f>'[7]Term 1'!$N$42</f>
        <v>0</v>
      </c>
      <c r="AB42" s="54">
        <f>'[7]Term 1'!$P$42</f>
        <v>0</v>
      </c>
      <c r="AC42" s="54">
        <f t="shared" si="34"/>
        <v>0</v>
      </c>
      <c r="AD42" s="54">
        <f t="shared" si="35"/>
        <v>1</v>
      </c>
      <c r="AE42" s="55">
        <f>'[8]Term 1'!$N$42</f>
        <v>0</v>
      </c>
      <c r="AF42" s="55">
        <f>'[8]Term 1'!$P$42</f>
        <v>0</v>
      </c>
      <c r="AG42" s="55">
        <f t="shared" si="36"/>
        <v>0</v>
      </c>
      <c r="AH42" s="55">
        <f t="shared" si="37"/>
        <v>1</v>
      </c>
      <c r="AI42" s="56">
        <f>'[9]Term 1'!$N$42</f>
        <v>0</v>
      </c>
      <c r="AJ42" s="56">
        <f>'[9]Term 1'!$P$42</f>
        <v>0</v>
      </c>
      <c r="AK42" s="56">
        <f t="shared" si="38"/>
        <v>0</v>
      </c>
      <c r="AL42" s="56">
        <f t="shared" si="39"/>
        <v>1</v>
      </c>
      <c r="AM42" s="57">
        <f>'[10]Term 1'!$N$42</f>
        <v>0</v>
      </c>
      <c r="AN42" s="57">
        <f>'[10]Term 1'!$P$42</f>
        <v>0</v>
      </c>
      <c r="AO42" s="57">
        <f t="shared" si="40"/>
        <v>0</v>
      </c>
      <c r="AP42" s="57">
        <f t="shared" si="41"/>
        <v>1</v>
      </c>
      <c r="AQ42" s="58">
        <f t="shared" si="42"/>
        <v>0</v>
      </c>
      <c r="AR42" s="59">
        <f t="shared" si="43"/>
        <v>4</v>
      </c>
      <c r="AS42" s="60" t="s">
        <v>374</v>
      </c>
      <c r="AT42" s="69"/>
      <c r="AU42" s="69"/>
      <c r="AV42" s="69"/>
    </row>
    <row r="43" spans="1:48" ht="49.95" customHeight="1" x14ac:dyDescent="0.3">
      <c r="A43" s="71" t="s">
        <v>98</v>
      </c>
      <c r="B43" s="75"/>
      <c r="C43" s="46">
        <f>'[1]Term 1'!$N$43</f>
        <v>0</v>
      </c>
      <c r="D43" s="47">
        <f>'[1]Term 1'!$P43</f>
        <v>0</v>
      </c>
      <c r="E43" s="47">
        <f t="shared" si="22"/>
        <v>0</v>
      </c>
      <c r="F43" s="47">
        <f t="shared" si="23"/>
        <v>4</v>
      </c>
      <c r="G43" s="49">
        <f>'[2]Term 1'!$N$43</f>
        <v>0</v>
      </c>
      <c r="H43" s="48">
        <f>'[2]Term 1'!$P$43</f>
        <v>0</v>
      </c>
      <c r="I43" s="48">
        <f t="shared" si="24"/>
        <v>0</v>
      </c>
      <c r="J43" s="49">
        <f t="shared" si="25"/>
        <v>1</v>
      </c>
      <c r="K43" s="50">
        <f>'[3]Term 1'!$N$43</f>
        <v>0</v>
      </c>
      <c r="L43" s="50">
        <f>'[3]Term 1'!$P$43</f>
        <v>0</v>
      </c>
      <c r="M43" s="50">
        <f t="shared" si="26"/>
        <v>0</v>
      </c>
      <c r="N43" s="50">
        <f t="shared" si="27"/>
        <v>1</v>
      </c>
      <c r="O43" s="51">
        <f>'[4]Term 1'!$N$43</f>
        <v>0</v>
      </c>
      <c r="P43" s="61">
        <f>'[4]Term 1'!$P$43</f>
        <v>0</v>
      </c>
      <c r="Q43" s="51">
        <f t="shared" si="28"/>
        <v>0</v>
      </c>
      <c r="R43" s="51">
        <f t="shared" si="29"/>
        <v>1</v>
      </c>
      <c r="S43" s="52">
        <f>'[5]Term 1'!$N$43</f>
        <v>0</v>
      </c>
      <c r="T43" s="52">
        <f>'[5]Term 1'!$P$43</f>
        <v>0</v>
      </c>
      <c r="U43" s="52">
        <f t="shared" si="30"/>
        <v>0</v>
      </c>
      <c r="V43" s="52">
        <f t="shared" si="31"/>
        <v>1</v>
      </c>
      <c r="W43" s="53">
        <f>'[6]Term 1'!$N$43</f>
        <v>0</v>
      </c>
      <c r="X43" s="53">
        <f>'[6]Term 1'!$P$43</f>
        <v>0</v>
      </c>
      <c r="Y43" s="53">
        <f t="shared" si="32"/>
        <v>0</v>
      </c>
      <c r="Z43" s="53">
        <f t="shared" si="33"/>
        <v>1</v>
      </c>
      <c r="AA43" s="54">
        <f>'[7]Term 1'!$N$43</f>
        <v>0</v>
      </c>
      <c r="AB43" s="54">
        <f>'[7]Term 1'!$P$43</f>
        <v>0</v>
      </c>
      <c r="AC43" s="54">
        <f t="shared" si="34"/>
        <v>0</v>
      </c>
      <c r="AD43" s="54">
        <f t="shared" si="35"/>
        <v>1</v>
      </c>
      <c r="AE43" s="55">
        <f>'[8]Term 1'!$N$43</f>
        <v>0</v>
      </c>
      <c r="AF43" s="55">
        <f>'[8]Term 1'!$P$43</f>
        <v>0</v>
      </c>
      <c r="AG43" s="55">
        <f t="shared" si="36"/>
        <v>0</v>
      </c>
      <c r="AH43" s="55">
        <f t="shared" si="37"/>
        <v>1</v>
      </c>
      <c r="AI43" s="56">
        <f>'[9]Term 1'!$N$43</f>
        <v>0</v>
      </c>
      <c r="AJ43" s="56">
        <f>'[9]Term 1'!$P$43</f>
        <v>0</v>
      </c>
      <c r="AK43" s="56">
        <f t="shared" si="38"/>
        <v>0</v>
      </c>
      <c r="AL43" s="56">
        <f t="shared" si="39"/>
        <v>1</v>
      </c>
      <c r="AM43" s="57">
        <f>'[10]Term 1'!$N$43</f>
        <v>0</v>
      </c>
      <c r="AN43" s="57">
        <f>'[10]Term 1'!$P$43</f>
        <v>0</v>
      </c>
      <c r="AO43" s="57">
        <f t="shared" si="40"/>
        <v>0</v>
      </c>
      <c r="AP43" s="57">
        <f t="shared" si="41"/>
        <v>1</v>
      </c>
      <c r="AQ43" s="58">
        <f t="shared" si="42"/>
        <v>0</v>
      </c>
      <c r="AR43" s="59">
        <f t="shared" si="43"/>
        <v>4</v>
      </c>
      <c r="AS43" s="60" t="s">
        <v>374</v>
      </c>
      <c r="AT43" s="69"/>
      <c r="AU43" s="69"/>
      <c r="AV43" s="69"/>
    </row>
    <row r="44" spans="1:48" ht="49.95" customHeight="1" x14ac:dyDescent="0.3">
      <c r="A44" s="71" t="s">
        <v>99</v>
      </c>
      <c r="B44" s="75"/>
      <c r="C44" s="46">
        <f>'[1]Term 1'!$N$44</f>
        <v>0</v>
      </c>
      <c r="D44" s="47">
        <f>'[1]Term 1'!$P44</f>
        <v>0</v>
      </c>
      <c r="E44" s="47">
        <f t="shared" si="22"/>
        <v>0</v>
      </c>
      <c r="F44" s="47">
        <f t="shared" si="23"/>
        <v>4</v>
      </c>
      <c r="G44" s="49">
        <f>'[2]Term 1'!$N$44</f>
        <v>0</v>
      </c>
      <c r="H44" s="48">
        <f>'[2]Term 1'!$P$44</f>
        <v>0</v>
      </c>
      <c r="I44" s="48">
        <f t="shared" si="24"/>
        <v>0</v>
      </c>
      <c r="J44" s="49">
        <f t="shared" si="25"/>
        <v>1</v>
      </c>
      <c r="K44" s="50">
        <f>'[3]Term 1'!$N$44</f>
        <v>0</v>
      </c>
      <c r="L44" s="50">
        <f>'[3]Term 1'!$P$44</f>
        <v>0</v>
      </c>
      <c r="M44" s="50">
        <f t="shared" si="26"/>
        <v>0</v>
      </c>
      <c r="N44" s="50">
        <f t="shared" si="27"/>
        <v>1</v>
      </c>
      <c r="O44" s="51">
        <f>'[4]Term 1'!$N$44</f>
        <v>0</v>
      </c>
      <c r="P44" s="61">
        <f>'[4]Term 1'!$P$44</f>
        <v>0</v>
      </c>
      <c r="Q44" s="51">
        <f t="shared" si="28"/>
        <v>0</v>
      </c>
      <c r="R44" s="51">
        <f t="shared" si="29"/>
        <v>1</v>
      </c>
      <c r="S44" s="52">
        <f>'[5]Term 1'!$N$44</f>
        <v>0</v>
      </c>
      <c r="T44" s="52">
        <f>'[5]Term 1'!$P$44</f>
        <v>0</v>
      </c>
      <c r="U44" s="52">
        <f t="shared" si="30"/>
        <v>0</v>
      </c>
      <c r="V44" s="52">
        <f t="shared" si="31"/>
        <v>1</v>
      </c>
      <c r="W44" s="53">
        <f>'[6]Term 1'!$N$44</f>
        <v>0</v>
      </c>
      <c r="X44" s="53">
        <f>'[6]Term 1'!$P$44</f>
        <v>0</v>
      </c>
      <c r="Y44" s="53">
        <f t="shared" si="32"/>
        <v>0</v>
      </c>
      <c r="Z44" s="53">
        <f t="shared" si="33"/>
        <v>1</v>
      </c>
      <c r="AA44" s="54">
        <f>'[7]Term 1'!$N$44</f>
        <v>0</v>
      </c>
      <c r="AB44" s="54">
        <f>'[7]Term 1'!$P$44</f>
        <v>0</v>
      </c>
      <c r="AC44" s="54">
        <f t="shared" si="34"/>
        <v>0</v>
      </c>
      <c r="AD44" s="54">
        <f t="shared" si="35"/>
        <v>1</v>
      </c>
      <c r="AE44" s="55">
        <f>'[8]Term 1'!$N$44</f>
        <v>0</v>
      </c>
      <c r="AF44" s="55">
        <f>'[8]Term 1'!$P$44</f>
        <v>0</v>
      </c>
      <c r="AG44" s="55">
        <f t="shared" si="36"/>
        <v>0</v>
      </c>
      <c r="AH44" s="55">
        <f t="shared" si="37"/>
        <v>1</v>
      </c>
      <c r="AI44" s="56">
        <f>'[9]Term 1'!$N$44</f>
        <v>0</v>
      </c>
      <c r="AJ44" s="56">
        <f>'[9]Term 1'!$P$44</f>
        <v>0</v>
      </c>
      <c r="AK44" s="56">
        <f t="shared" si="38"/>
        <v>0</v>
      </c>
      <c r="AL44" s="56">
        <f t="shared" si="39"/>
        <v>1</v>
      </c>
      <c r="AM44" s="57">
        <f>'[10]Term 1'!$N$44</f>
        <v>0</v>
      </c>
      <c r="AN44" s="57">
        <f>'[10]Term 1'!$P$44</f>
        <v>0</v>
      </c>
      <c r="AO44" s="57">
        <f t="shared" si="40"/>
        <v>0</v>
      </c>
      <c r="AP44" s="57">
        <f t="shared" si="41"/>
        <v>1</v>
      </c>
      <c r="AQ44" s="58">
        <f t="shared" si="42"/>
        <v>0</v>
      </c>
      <c r="AR44" s="59">
        <f t="shared" si="43"/>
        <v>4</v>
      </c>
      <c r="AS44" s="60" t="s">
        <v>374</v>
      </c>
      <c r="AT44" s="69"/>
      <c r="AU44" s="69"/>
      <c r="AV44" s="69"/>
    </row>
    <row r="45" spans="1:48" ht="49.95" customHeight="1" x14ac:dyDescent="0.3">
      <c r="A45" s="71" t="s">
        <v>100</v>
      </c>
      <c r="B45" s="75"/>
      <c r="C45" s="46">
        <f>'[1]Term 1'!$N$45</f>
        <v>0</v>
      </c>
      <c r="D45" s="47">
        <f>'[1]Term 1'!$P45</f>
        <v>0</v>
      </c>
      <c r="E45" s="47">
        <f t="shared" si="22"/>
        <v>0</v>
      </c>
      <c r="F45" s="47">
        <f t="shared" si="23"/>
        <v>4</v>
      </c>
      <c r="G45" s="49">
        <f>'[2]Term 1'!$N$45</f>
        <v>0</v>
      </c>
      <c r="H45" s="48">
        <f>'[2]Term 1'!$P$45</f>
        <v>0</v>
      </c>
      <c r="I45" s="48">
        <f t="shared" si="24"/>
        <v>0</v>
      </c>
      <c r="J45" s="49">
        <f t="shared" si="25"/>
        <v>1</v>
      </c>
      <c r="K45" s="50">
        <f>'[3]Term 1'!$N$45</f>
        <v>0</v>
      </c>
      <c r="L45" s="50">
        <f>'[3]Term 1'!$P$45</f>
        <v>0</v>
      </c>
      <c r="M45" s="50">
        <f t="shared" si="26"/>
        <v>0</v>
      </c>
      <c r="N45" s="50">
        <f t="shared" si="27"/>
        <v>1</v>
      </c>
      <c r="O45" s="51">
        <f>'[4]Term 1'!$N$45</f>
        <v>0</v>
      </c>
      <c r="P45" s="61">
        <f>'[4]Term 1'!$P$45</f>
        <v>0</v>
      </c>
      <c r="Q45" s="51">
        <f t="shared" si="28"/>
        <v>0</v>
      </c>
      <c r="R45" s="51">
        <f t="shared" si="29"/>
        <v>1</v>
      </c>
      <c r="S45" s="52">
        <f>'[5]Term 1'!$N$45</f>
        <v>0</v>
      </c>
      <c r="T45" s="52">
        <f>'[5]Term 1'!$P$45</f>
        <v>0</v>
      </c>
      <c r="U45" s="52">
        <f t="shared" si="30"/>
        <v>0</v>
      </c>
      <c r="V45" s="52">
        <f t="shared" si="31"/>
        <v>1</v>
      </c>
      <c r="W45" s="53">
        <f>'[6]Term 1'!$N$45</f>
        <v>0</v>
      </c>
      <c r="X45" s="53">
        <f>'[6]Term 1'!$P$45</f>
        <v>0</v>
      </c>
      <c r="Y45" s="53">
        <f t="shared" si="32"/>
        <v>0</v>
      </c>
      <c r="Z45" s="53">
        <f t="shared" si="33"/>
        <v>1</v>
      </c>
      <c r="AA45" s="54">
        <f>'[7]Term 1'!$N$45</f>
        <v>0</v>
      </c>
      <c r="AB45" s="54">
        <f>'[7]Term 1'!$P$45</f>
        <v>0</v>
      </c>
      <c r="AC45" s="54">
        <f t="shared" si="34"/>
        <v>0</v>
      </c>
      <c r="AD45" s="54">
        <f t="shared" si="35"/>
        <v>1</v>
      </c>
      <c r="AE45" s="55">
        <f>'[8]Term 1'!$N$45</f>
        <v>0</v>
      </c>
      <c r="AF45" s="55">
        <f>'[8]Term 1'!$P$45</f>
        <v>0</v>
      </c>
      <c r="AG45" s="55">
        <f t="shared" si="36"/>
        <v>0</v>
      </c>
      <c r="AH45" s="55">
        <f t="shared" si="37"/>
        <v>1</v>
      </c>
      <c r="AI45" s="56">
        <f>'[9]Term 1'!$N$45</f>
        <v>0</v>
      </c>
      <c r="AJ45" s="56">
        <f>'[9]Term 1'!$P$45</f>
        <v>0</v>
      </c>
      <c r="AK45" s="56">
        <f t="shared" si="38"/>
        <v>0</v>
      </c>
      <c r="AL45" s="56">
        <f t="shared" si="39"/>
        <v>1</v>
      </c>
      <c r="AM45" s="57">
        <f>'[10]Term 1'!$N$45</f>
        <v>0</v>
      </c>
      <c r="AN45" s="57">
        <f>'[10]Term 1'!$P$45</f>
        <v>0</v>
      </c>
      <c r="AO45" s="57">
        <f t="shared" si="40"/>
        <v>0</v>
      </c>
      <c r="AP45" s="57">
        <f t="shared" si="41"/>
        <v>1</v>
      </c>
      <c r="AQ45" s="58">
        <f t="shared" si="42"/>
        <v>0</v>
      </c>
      <c r="AR45" s="59">
        <f t="shared" si="43"/>
        <v>4</v>
      </c>
      <c r="AS45" s="60" t="s">
        <v>374</v>
      </c>
      <c r="AT45" s="69"/>
      <c r="AU45" s="69"/>
      <c r="AV45" s="69"/>
    </row>
    <row r="46" spans="1:48" ht="49.95" customHeight="1" x14ac:dyDescent="0.3">
      <c r="A46" s="71" t="s">
        <v>101</v>
      </c>
      <c r="B46" s="75"/>
      <c r="C46" s="46">
        <f>'[1]Term 1'!$N$46</f>
        <v>0</v>
      </c>
      <c r="D46" s="47">
        <f>'[1]Term 1'!$P46</f>
        <v>0</v>
      </c>
      <c r="E46" s="47">
        <f t="shared" si="22"/>
        <v>0</v>
      </c>
      <c r="F46" s="47">
        <f t="shared" si="23"/>
        <v>4</v>
      </c>
      <c r="G46" s="49">
        <f>'[2]Term 1'!$N$46</f>
        <v>0</v>
      </c>
      <c r="H46" s="48">
        <f>'[2]Term 1'!$P$46</f>
        <v>0</v>
      </c>
      <c r="I46" s="48">
        <f t="shared" si="24"/>
        <v>0</v>
      </c>
      <c r="J46" s="49">
        <f t="shared" si="25"/>
        <v>1</v>
      </c>
      <c r="K46" s="50">
        <f>'[3]Term 1'!$N$46</f>
        <v>0</v>
      </c>
      <c r="L46" s="50">
        <f>'[3]Term 1'!$P$46</f>
        <v>0</v>
      </c>
      <c r="M46" s="50">
        <f t="shared" si="26"/>
        <v>0</v>
      </c>
      <c r="N46" s="50">
        <f t="shared" si="27"/>
        <v>1</v>
      </c>
      <c r="O46" s="51">
        <f>'[4]Term 1'!$N$46</f>
        <v>0</v>
      </c>
      <c r="P46" s="61">
        <f>'[4]Term 1'!$P$46</f>
        <v>0</v>
      </c>
      <c r="Q46" s="51">
        <f t="shared" si="28"/>
        <v>0</v>
      </c>
      <c r="R46" s="51">
        <f t="shared" si="29"/>
        <v>1</v>
      </c>
      <c r="S46" s="52">
        <f>'[5]Term 1'!$N$46</f>
        <v>0</v>
      </c>
      <c r="T46" s="52">
        <f>'[5]Term 1'!$P$46</f>
        <v>0</v>
      </c>
      <c r="U46" s="52">
        <f t="shared" si="30"/>
        <v>0</v>
      </c>
      <c r="V46" s="52">
        <f t="shared" si="31"/>
        <v>1</v>
      </c>
      <c r="W46" s="53">
        <f>'[6]Term 1'!$N$46</f>
        <v>0</v>
      </c>
      <c r="X46" s="53">
        <f>'[6]Term 1'!$P$46</f>
        <v>0</v>
      </c>
      <c r="Y46" s="53">
        <f t="shared" si="32"/>
        <v>0</v>
      </c>
      <c r="Z46" s="53">
        <f t="shared" si="33"/>
        <v>1</v>
      </c>
      <c r="AA46" s="54">
        <f>'[7]Term 1'!$N$46</f>
        <v>0</v>
      </c>
      <c r="AB46" s="54">
        <f>'[7]Term 1'!$P$46</f>
        <v>0</v>
      </c>
      <c r="AC46" s="54">
        <f t="shared" si="34"/>
        <v>0</v>
      </c>
      <c r="AD46" s="54">
        <f t="shared" si="35"/>
        <v>1</v>
      </c>
      <c r="AE46" s="55">
        <f>'[8]Term 1'!$N$46</f>
        <v>0</v>
      </c>
      <c r="AF46" s="55">
        <f>'[8]Term 1'!$P$46</f>
        <v>0</v>
      </c>
      <c r="AG46" s="55">
        <f t="shared" si="36"/>
        <v>0</v>
      </c>
      <c r="AH46" s="55">
        <f t="shared" si="37"/>
        <v>1</v>
      </c>
      <c r="AI46" s="56">
        <f>'[9]Term 1'!$N$46</f>
        <v>0</v>
      </c>
      <c r="AJ46" s="56">
        <f>'[9]Term 1'!$P$46</f>
        <v>0</v>
      </c>
      <c r="AK46" s="56">
        <f t="shared" si="38"/>
        <v>0</v>
      </c>
      <c r="AL46" s="56">
        <f t="shared" si="39"/>
        <v>1</v>
      </c>
      <c r="AM46" s="57">
        <f>'[10]Term 1'!$N$46</f>
        <v>0</v>
      </c>
      <c r="AN46" s="57">
        <f>'[10]Term 1'!$P$46</f>
        <v>0</v>
      </c>
      <c r="AO46" s="57">
        <f t="shared" si="40"/>
        <v>0</v>
      </c>
      <c r="AP46" s="57">
        <f t="shared" si="41"/>
        <v>1</v>
      </c>
      <c r="AQ46" s="58">
        <f t="shared" si="42"/>
        <v>0</v>
      </c>
      <c r="AR46" s="59">
        <f t="shared" si="43"/>
        <v>4</v>
      </c>
      <c r="AS46" s="60" t="s">
        <v>374</v>
      </c>
      <c r="AT46" s="69"/>
      <c r="AU46" s="69"/>
      <c r="AV46" s="69"/>
    </row>
    <row r="47" spans="1:48" ht="49.95" customHeight="1" x14ac:dyDescent="0.3">
      <c r="A47" s="71" t="s">
        <v>102</v>
      </c>
      <c r="B47" s="75"/>
      <c r="C47" s="46">
        <f>'[1]Term 1'!$N$47</f>
        <v>0</v>
      </c>
      <c r="D47" s="47">
        <f>'[1]Term 1'!$P47</f>
        <v>0</v>
      </c>
      <c r="E47" s="47">
        <f t="shared" si="22"/>
        <v>0</v>
      </c>
      <c r="F47" s="47">
        <f t="shared" si="23"/>
        <v>4</v>
      </c>
      <c r="G47" s="49">
        <f>'[2]Term 1'!$N$47</f>
        <v>0</v>
      </c>
      <c r="H47" s="48">
        <f>'[2]Term 1'!$P$47</f>
        <v>0</v>
      </c>
      <c r="I47" s="48">
        <f t="shared" si="24"/>
        <v>0</v>
      </c>
      <c r="J47" s="49">
        <f t="shared" si="25"/>
        <v>1</v>
      </c>
      <c r="K47" s="50">
        <f>'[3]Term 1'!$N$47</f>
        <v>0</v>
      </c>
      <c r="L47" s="50">
        <f>'[3]Term 1'!$P$47</f>
        <v>0</v>
      </c>
      <c r="M47" s="50">
        <f t="shared" si="26"/>
        <v>0</v>
      </c>
      <c r="N47" s="50">
        <f t="shared" si="27"/>
        <v>1</v>
      </c>
      <c r="O47" s="51">
        <f>'[4]Term 1'!$N$47</f>
        <v>0</v>
      </c>
      <c r="P47" s="61">
        <f>'[4]Term 1'!$P$47</f>
        <v>0</v>
      </c>
      <c r="Q47" s="51">
        <f t="shared" si="28"/>
        <v>0</v>
      </c>
      <c r="R47" s="51">
        <f t="shared" si="29"/>
        <v>1</v>
      </c>
      <c r="S47" s="52">
        <f>'[5]Term 1'!$N$47</f>
        <v>0</v>
      </c>
      <c r="T47" s="52">
        <f>'[5]Term 1'!$P$47</f>
        <v>0</v>
      </c>
      <c r="U47" s="52">
        <f t="shared" si="30"/>
        <v>0</v>
      </c>
      <c r="V47" s="52">
        <f t="shared" si="31"/>
        <v>1</v>
      </c>
      <c r="W47" s="53">
        <f>'[6]Term 1'!$N$47</f>
        <v>0</v>
      </c>
      <c r="X47" s="53">
        <f>'[6]Term 1'!$P$47</f>
        <v>0</v>
      </c>
      <c r="Y47" s="53">
        <f t="shared" si="32"/>
        <v>0</v>
      </c>
      <c r="Z47" s="53">
        <f t="shared" si="33"/>
        <v>1</v>
      </c>
      <c r="AA47" s="54">
        <f>'[7]Term 1'!$N$47</f>
        <v>0</v>
      </c>
      <c r="AB47" s="54">
        <f>'[7]Term 1'!$P$47</f>
        <v>0</v>
      </c>
      <c r="AC47" s="54">
        <f t="shared" si="34"/>
        <v>0</v>
      </c>
      <c r="AD47" s="54">
        <f t="shared" si="35"/>
        <v>1</v>
      </c>
      <c r="AE47" s="55">
        <f>'[8]Term 1'!$N$47</f>
        <v>0</v>
      </c>
      <c r="AF47" s="55">
        <f>'[8]Term 1'!$P$47</f>
        <v>0</v>
      </c>
      <c r="AG47" s="55">
        <f t="shared" si="36"/>
        <v>0</v>
      </c>
      <c r="AH47" s="55">
        <f t="shared" si="37"/>
        <v>1</v>
      </c>
      <c r="AI47" s="56">
        <f>'[9]Term 1'!$N$47</f>
        <v>0</v>
      </c>
      <c r="AJ47" s="56">
        <f>'[9]Term 1'!$P$47</f>
        <v>0</v>
      </c>
      <c r="AK47" s="56">
        <f t="shared" si="38"/>
        <v>0</v>
      </c>
      <c r="AL47" s="56">
        <f t="shared" si="39"/>
        <v>1</v>
      </c>
      <c r="AM47" s="57">
        <f>'[10]Term 1'!$N$47</f>
        <v>0</v>
      </c>
      <c r="AN47" s="57">
        <f>'[10]Term 1'!$P$47</f>
        <v>0</v>
      </c>
      <c r="AO47" s="57">
        <f t="shared" si="40"/>
        <v>0</v>
      </c>
      <c r="AP47" s="57">
        <f t="shared" si="41"/>
        <v>1</v>
      </c>
      <c r="AQ47" s="58">
        <f t="shared" si="42"/>
        <v>0</v>
      </c>
      <c r="AR47" s="59">
        <f t="shared" si="43"/>
        <v>4</v>
      </c>
      <c r="AS47" s="60" t="s">
        <v>374</v>
      </c>
      <c r="AT47" s="69"/>
      <c r="AU47" s="69"/>
      <c r="AV47" s="69"/>
    </row>
    <row r="48" spans="1:48" ht="49.95" customHeight="1" x14ac:dyDescent="0.3">
      <c r="A48" s="71" t="s">
        <v>103</v>
      </c>
      <c r="B48" s="75"/>
      <c r="C48" s="46">
        <f>'[1]Term 1'!$N$48</f>
        <v>0</v>
      </c>
      <c r="D48" s="47">
        <f>'[1]Term 1'!$P48</f>
        <v>0</v>
      </c>
      <c r="E48" s="47">
        <f t="shared" si="22"/>
        <v>0</v>
      </c>
      <c r="F48" s="47">
        <f t="shared" si="23"/>
        <v>4</v>
      </c>
      <c r="G48" s="49">
        <f>'[2]Term 1'!$N$48</f>
        <v>0</v>
      </c>
      <c r="H48" s="48">
        <f>'[2]Term 1'!$P$48</f>
        <v>0</v>
      </c>
      <c r="I48" s="48">
        <f t="shared" si="24"/>
        <v>0</v>
      </c>
      <c r="J48" s="49">
        <f t="shared" si="25"/>
        <v>1</v>
      </c>
      <c r="K48" s="50">
        <f>'[3]Term 1'!$N$48</f>
        <v>0</v>
      </c>
      <c r="L48" s="50">
        <f>'[3]Term 1'!$P$48</f>
        <v>0</v>
      </c>
      <c r="M48" s="50">
        <f t="shared" si="26"/>
        <v>0</v>
      </c>
      <c r="N48" s="50">
        <f t="shared" si="27"/>
        <v>1</v>
      </c>
      <c r="O48" s="51">
        <f>'[4]Term 1'!$N$48</f>
        <v>0</v>
      </c>
      <c r="P48" s="61">
        <f>'[4]Term 1'!$P$48</f>
        <v>0</v>
      </c>
      <c r="Q48" s="51">
        <f t="shared" si="28"/>
        <v>0</v>
      </c>
      <c r="R48" s="51">
        <f t="shared" si="29"/>
        <v>1</v>
      </c>
      <c r="S48" s="52">
        <f>'[5]Term 1'!$N$48</f>
        <v>0</v>
      </c>
      <c r="T48" s="52">
        <f>'[5]Term 1'!$P$48</f>
        <v>0</v>
      </c>
      <c r="U48" s="52">
        <f t="shared" si="30"/>
        <v>0</v>
      </c>
      <c r="V48" s="52">
        <f t="shared" si="31"/>
        <v>1</v>
      </c>
      <c r="W48" s="53">
        <f>'[6]Term 1'!$N$48</f>
        <v>0</v>
      </c>
      <c r="X48" s="53">
        <f>'[6]Term 1'!$P$48</f>
        <v>0</v>
      </c>
      <c r="Y48" s="53">
        <f t="shared" si="32"/>
        <v>0</v>
      </c>
      <c r="Z48" s="53">
        <f t="shared" si="33"/>
        <v>1</v>
      </c>
      <c r="AA48" s="54">
        <f>'[7]Term 1'!$N$48</f>
        <v>0</v>
      </c>
      <c r="AB48" s="54">
        <f>'[7]Term 1'!$P$48</f>
        <v>0</v>
      </c>
      <c r="AC48" s="54">
        <f t="shared" si="34"/>
        <v>0</v>
      </c>
      <c r="AD48" s="54">
        <f t="shared" si="35"/>
        <v>1</v>
      </c>
      <c r="AE48" s="55">
        <f>'[8]Term 1'!$N$48</f>
        <v>0</v>
      </c>
      <c r="AF48" s="55">
        <f>'[8]Term 1'!$P$48</f>
        <v>0</v>
      </c>
      <c r="AG48" s="55">
        <f t="shared" si="36"/>
        <v>0</v>
      </c>
      <c r="AH48" s="55">
        <f t="shared" si="37"/>
        <v>1</v>
      </c>
      <c r="AI48" s="56">
        <f>'[9]Term 1'!$N$48</f>
        <v>0</v>
      </c>
      <c r="AJ48" s="56">
        <f>'[9]Term 1'!$P$48</f>
        <v>0</v>
      </c>
      <c r="AK48" s="56">
        <f t="shared" si="38"/>
        <v>0</v>
      </c>
      <c r="AL48" s="56">
        <f t="shared" si="39"/>
        <v>1</v>
      </c>
      <c r="AM48" s="57">
        <f>'[10]Term 1'!$N$48</f>
        <v>0</v>
      </c>
      <c r="AN48" s="57">
        <f>'[10]Term 1'!$P$48</f>
        <v>0</v>
      </c>
      <c r="AO48" s="57">
        <f t="shared" si="40"/>
        <v>0</v>
      </c>
      <c r="AP48" s="57">
        <f t="shared" si="41"/>
        <v>1</v>
      </c>
      <c r="AQ48" s="58">
        <f t="shared" si="42"/>
        <v>0</v>
      </c>
      <c r="AR48" s="59">
        <f t="shared" si="43"/>
        <v>4</v>
      </c>
      <c r="AS48" s="60" t="s">
        <v>374</v>
      </c>
      <c r="AT48" s="69"/>
      <c r="AU48" s="69"/>
      <c r="AV48" s="69"/>
    </row>
    <row r="49" spans="1:48" ht="49.95" customHeight="1" x14ac:dyDescent="0.3">
      <c r="A49" s="71" t="s">
        <v>104</v>
      </c>
      <c r="B49" s="75"/>
      <c r="C49" s="46">
        <f>'[1]Term 1'!$N$49</f>
        <v>0</v>
      </c>
      <c r="D49" s="47">
        <f>'[1]Term 1'!$P49</f>
        <v>0</v>
      </c>
      <c r="E49" s="47">
        <f t="shared" si="22"/>
        <v>0</v>
      </c>
      <c r="F49" s="47">
        <f t="shared" si="23"/>
        <v>4</v>
      </c>
      <c r="G49" s="49">
        <f>'[2]Term 1'!$N$49</f>
        <v>0</v>
      </c>
      <c r="H49" s="48">
        <f>'[2]Term 1'!$P$49</f>
        <v>0</v>
      </c>
      <c r="I49" s="48">
        <f t="shared" si="24"/>
        <v>0</v>
      </c>
      <c r="J49" s="49">
        <f t="shared" si="25"/>
        <v>1</v>
      </c>
      <c r="K49" s="50">
        <f>'[3]Term 1'!$N$49</f>
        <v>0</v>
      </c>
      <c r="L49" s="50">
        <f>'[3]Term 1'!$P$49</f>
        <v>0</v>
      </c>
      <c r="M49" s="50">
        <f t="shared" si="26"/>
        <v>0</v>
      </c>
      <c r="N49" s="50">
        <f t="shared" si="27"/>
        <v>1</v>
      </c>
      <c r="O49" s="51">
        <f>'[4]Term 1'!$N$49</f>
        <v>0</v>
      </c>
      <c r="P49" s="61">
        <f>'[4]Term 1'!$P$49</f>
        <v>0</v>
      </c>
      <c r="Q49" s="51">
        <f t="shared" si="28"/>
        <v>0</v>
      </c>
      <c r="R49" s="51">
        <f t="shared" si="29"/>
        <v>1</v>
      </c>
      <c r="S49" s="52">
        <f>'[5]Term 1'!$N$49</f>
        <v>0</v>
      </c>
      <c r="T49" s="52">
        <f>'[5]Term 1'!$P$49</f>
        <v>0</v>
      </c>
      <c r="U49" s="52">
        <f t="shared" si="30"/>
        <v>0</v>
      </c>
      <c r="V49" s="52">
        <f t="shared" si="31"/>
        <v>1</v>
      </c>
      <c r="W49" s="53">
        <f>'[6]Term 1'!$N$49</f>
        <v>0</v>
      </c>
      <c r="X49" s="53">
        <f>'[6]Term 1'!$P$49</f>
        <v>0</v>
      </c>
      <c r="Y49" s="53">
        <f t="shared" si="32"/>
        <v>0</v>
      </c>
      <c r="Z49" s="53">
        <f t="shared" si="33"/>
        <v>1</v>
      </c>
      <c r="AA49" s="54">
        <f>'[7]Term 1'!$N$49</f>
        <v>0</v>
      </c>
      <c r="AB49" s="54">
        <f>'[7]Term 1'!$P$49</f>
        <v>0</v>
      </c>
      <c r="AC49" s="54">
        <f t="shared" si="34"/>
        <v>0</v>
      </c>
      <c r="AD49" s="54">
        <f t="shared" si="35"/>
        <v>1</v>
      </c>
      <c r="AE49" s="55">
        <f>'[8]Term 1'!$N$49</f>
        <v>0</v>
      </c>
      <c r="AF49" s="55">
        <f>'[8]Term 1'!$P$49</f>
        <v>0</v>
      </c>
      <c r="AG49" s="55">
        <f t="shared" si="36"/>
        <v>0</v>
      </c>
      <c r="AH49" s="55">
        <f t="shared" si="37"/>
        <v>1</v>
      </c>
      <c r="AI49" s="56">
        <f>'[9]Term 1'!$N$49</f>
        <v>0</v>
      </c>
      <c r="AJ49" s="56">
        <f>'[9]Term 1'!$P$49</f>
        <v>0</v>
      </c>
      <c r="AK49" s="56">
        <f t="shared" si="38"/>
        <v>0</v>
      </c>
      <c r="AL49" s="56">
        <f t="shared" si="39"/>
        <v>1</v>
      </c>
      <c r="AM49" s="57">
        <f>'[10]Term 1'!$N$49</f>
        <v>0</v>
      </c>
      <c r="AN49" s="57">
        <f>'[10]Term 1'!$P$49</f>
        <v>0</v>
      </c>
      <c r="AO49" s="57">
        <f t="shared" si="40"/>
        <v>0</v>
      </c>
      <c r="AP49" s="57">
        <f t="shared" si="41"/>
        <v>1</v>
      </c>
      <c r="AQ49" s="58">
        <f t="shared" si="42"/>
        <v>0</v>
      </c>
      <c r="AR49" s="59">
        <f t="shared" si="43"/>
        <v>4</v>
      </c>
      <c r="AS49" s="60" t="s">
        <v>374</v>
      </c>
      <c r="AT49" s="69"/>
      <c r="AU49" s="69"/>
      <c r="AV49" s="69"/>
    </row>
    <row r="50" spans="1:48" ht="49.95" customHeight="1" x14ac:dyDescent="0.3">
      <c r="A50" s="71" t="s">
        <v>105</v>
      </c>
      <c r="B50" s="75"/>
      <c r="C50" s="46">
        <f>'[1]Term 1'!$N$50</f>
        <v>0</v>
      </c>
      <c r="D50" s="47">
        <f>'[1]Term 1'!$P50</f>
        <v>0</v>
      </c>
      <c r="E50" s="47">
        <f t="shared" si="22"/>
        <v>0</v>
      </c>
      <c r="F50" s="47">
        <f t="shared" si="23"/>
        <v>4</v>
      </c>
      <c r="G50" s="49">
        <f>'[2]Term 1'!$N$50</f>
        <v>0</v>
      </c>
      <c r="H50" s="48">
        <f>'[2]Term 1'!$P$50</f>
        <v>0</v>
      </c>
      <c r="I50" s="48">
        <f t="shared" si="24"/>
        <v>0</v>
      </c>
      <c r="J50" s="49">
        <f t="shared" si="25"/>
        <v>1</v>
      </c>
      <c r="K50" s="50">
        <f>'[3]Term 1'!$N$50</f>
        <v>0</v>
      </c>
      <c r="L50" s="50">
        <f>'[3]Term 1'!$P$50</f>
        <v>0</v>
      </c>
      <c r="M50" s="50">
        <f t="shared" si="26"/>
        <v>0</v>
      </c>
      <c r="N50" s="50">
        <f t="shared" si="27"/>
        <v>1</v>
      </c>
      <c r="O50" s="51">
        <f>'[4]Term 1'!$N$50</f>
        <v>0</v>
      </c>
      <c r="P50" s="61">
        <f>'[4]Term 1'!$P$50</f>
        <v>0</v>
      </c>
      <c r="Q50" s="51">
        <f t="shared" si="28"/>
        <v>0</v>
      </c>
      <c r="R50" s="51">
        <f t="shared" si="29"/>
        <v>1</v>
      </c>
      <c r="S50" s="52">
        <f>'[5]Term 1'!$N$50</f>
        <v>0</v>
      </c>
      <c r="T50" s="52">
        <f>'[5]Term 1'!$P$50</f>
        <v>0</v>
      </c>
      <c r="U50" s="52">
        <f t="shared" si="30"/>
        <v>0</v>
      </c>
      <c r="V50" s="52">
        <f t="shared" si="31"/>
        <v>1</v>
      </c>
      <c r="W50" s="53">
        <f>'[6]Term 1'!$N$50</f>
        <v>0</v>
      </c>
      <c r="X50" s="53">
        <f>'[6]Term 1'!$P$50</f>
        <v>0</v>
      </c>
      <c r="Y50" s="53">
        <f t="shared" si="32"/>
        <v>0</v>
      </c>
      <c r="Z50" s="53">
        <f t="shared" si="33"/>
        <v>1</v>
      </c>
      <c r="AA50" s="54">
        <f>'[7]Term 1'!$N$50</f>
        <v>0</v>
      </c>
      <c r="AB50" s="54">
        <f>'[7]Term 1'!$P$50</f>
        <v>0</v>
      </c>
      <c r="AC50" s="54">
        <f t="shared" si="34"/>
        <v>0</v>
      </c>
      <c r="AD50" s="54">
        <f t="shared" si="35"/>
        <v>1</v>
      </c>
      <c r="AE50" s="55">
        <f>'[8]Term 1'!$N$50</f>
        <v>0</v>
      </c>
      <c r="AF50" s="55">
        <f>'[8]Term 1'!$P$50</f>
        <v>0</v>
      </c>
      <c r="AG50" s="55">
        <f t="shared" si="36"/>
        <v>0</v>
      </c>
      <c r="AH50" s="55">
        <f t="shared" si="37"/>
        <v>1</v>
      </c>
      <c r="AI50" s="56">
        <f>'[9]Term 1'!$N$50</f>
        <v>0</v>
      </c>
      <c r="AJ50" s="56">
        <f>'[9]Term 1'!$P$50</f>
        <v>0</v>
      </c>
      <c r="AK50" s="56">
        <f t="shared" si="38"/>
        <v>0</v>
      </c>
      <c r="AL50" s="56">
        <f t="shared" si="39"/>
        <v>1</v>
      </c>
      <c r="AM50" s="57">
        <f>'[10]Term 1'!$N$50</f>
        <v>0</v>
      </c>
      <c r="AN50" s="57">
        <f>'[10]Term 1'!$P$50</f>
        <v>0</v>
      </c>
      <c r="AO50" s="57">
        <f t="shared" si="40"/>
        <v>0</v>
      </c>
      <c r="AP50" s="57">
        <f t="shared" si="41"/>
        <v>1</v>
      </c>
      <c r="AQ50" s="58">
        <f t="shared" si="42"/>
        <v>0</v>
      </c>
      <c r="AR50" s="59">
        <f t="shared" si="43"/>
        <v>4</v>
      </c>
      <c r="AS50" s="60" t="s">
        <v>374</v>
      </c>
      <c r="AT50" s="69"/>
      <c r="AU50" s="69"/>
      <c r="AV50" s="69"/>
    </row>
    <row r="51" spans="1:48" ht="49.95" customHeight="1" x14ac:dyDescent="0.3">
      <c r="A51" s="71" t="s">
        <v>106</v>
      </c>
      <c r="B51" s="75"/>
      <c r="C51" s="46">
        <f>'[1]Term 1'!$N$51</f>
        <v>0</v>
      </c>
      <c r="D51" s="47">
        <f>'[1]Term 1'!$P51</f>
        <v>0</v>
      </c>
      <c r="E51" s="47">
        <f t="shared" si="22"/>
        <v>0</v>
      </c>
      <c r="F51" s="47">
        <f t="shared" si="23"/>
        <v>4</v>
      </c>
      <c r="G51" s="49">
        <f>'[2]Term 1'!$N$51</f>
        <v>0</v>
      </c>
      <c r="H51" s="48">
        <f>'[2]Term 1'!$P$51</f>
        <v>0</v>
      </c>
      <c r="I51" s="48">
        <f t="shared" si="24"/>
        <v>0</v>
      </c>
      <c r="J51" s="49">
        <f t="shared" si="25"/>
        <v>1</v>
      </c>
      <c r="K51" s="50">
        <f>'[3]Term 1'!$N$51</f>
        <v>0</v>
      </c>
      <c r="L51" s="50">
        <f>'[3]Term 1'!$P$51</f>
        <v>0</v>
      </c>
      <c r="M51" s="50">
        <f t="shared" si="26"/>
        <v>0</v>
      </c>
      <c r="N51" s="50">
        <f t="shared" si="27"/>
        <v>1</v>
      </c>
      <c r="O51" s="51">
        <f>'[4]Term 1'!$N$51</f>
        <v>0</v>
      </c>
      <c r="P51" s="61">
        <f>'[4]Term 1'!$P$51</f>
        <v>0</v>
      </c>
      <c r="Q51" s="51">
        <f t="shared" si="28"/>
        <v>0</v>
      </c>
      <c r="R51" s="51">
        <f t="shared" si="29"/>
        <v>1</v>
      </c>
      <c r="S51" s="52">
        <f>'[5]Term 1'!$N$51</f>
        <v>0</v>
      </c>
      <c r="T51" s="52">
        <f>'[5]Term 1'!$P$51</f>
        <v>0</v>
      </c>
      <c r="U51" s="52">
        <f t="shared" si="30"/>
        <v>0</v>
      </c>
      <c r="V51" s="52">
        <f t="shared" si="31"/>
        <v>1</v>
      </c>
      <c r="W51" s="53">
        <f>'[6]Term 1'!$N$51</f>
        <v>0</v>
      </c>
      <c r="X51" s="53">
        <f>'[6]Term 1'!$P$51</f>
        <v>0</v>
      </c>
      <c r="Y51" s="53">
        <f t="shared" si="32"/>
        <v>0</v>
      </c>
      <c r="Z51" s="53">
        <f t="shared" si="33"/>
        <v>1</v>
      </c>
      <c r="AA51" s="54">
        <f>'[7]Term 1'!$N$51</f>
        <v>0</v>
      </c>
      <c r="AB51" s="54">
        <f>'[7]Term 1'!$P$51</f>
        <v>0</v>
      </c>
      <c r="AC51" s="54">
        <f t="shared" si="34"/>
        <v>0</v>
      </c>
      <c r="AD51" s="54">
        <f t="shared" si="35"/>
        <v>1</v>
      </c>
      <c r="AE51" s="55">
        <f>'[8]Term 1'!$N$51</f>
        <v>0</v>
      </c>
      <c r="AF51" s="55">
        <f>'[8]Term 1'!$P$51</f>
        <v>0</v>
      </c>
      <c r="AG51" s="55">
        <f t="shared" si="36"/>
        <v>0</v>
      </c>
      <c r="AH51" s="55">
        <f t="shared" si="37"/>
        <v>1</v>
      </c>
      <c r="AI51" s="56">
        <f>'[9]Term 1'!$N$51</f>
        <v>0</v>
      </c>
      <c r="AJ51" s="56">
        <f>'[9]Term 1'!$P$51</f>
        <v>0</v>
      </c>
      <c r="AK51" s="56">
        <f t="shared" si="38"/>
        <v>0</v>
      </c>
      <c r="AL51" s="56">
        <f t="shared" si="39"/>
        <v>1</v>
      </c>
      <c r="AM51" s="57">
        <f>'[10]Term 1'!$N$51</f>
        <v>0</v>
      </c>
      <c r="AN51" s="57">
        <f>'[10]Term 1'!$P$51</f>
        <v>0</v>
      </c>
      <c r="AO51" s="57">
        <f t="shared" si="40"/>
        <v>0</v>
      </c>
      <c r="AP51" s="57">
        <f t="shared" si="41"/>
        <v>1</v>
      </c>
      <c r="AQ51" s="58">
        <f t="shared" si="42"/>
        <v>0</v>
      </c>
      <c r="AR51" s="59">
        <f t="shared" si="43"/>
        <v>4</v>
      </c>
      <c r="AS51" s="60" t="s">
        <v>374</v>
      </c>
      <c r="AT51" s="69"/>
      <c r="AU51" s="69"/>
      <c r="AV51" s="69"/>
    </row>
    <row r="52" spans="1:48" ht="49.95" customHeight="1" x14ac:dyDescent="0.3">
      <c r="A52" s="71" t="s">
        <v>107</v>
      </c>
      <c r="B52" s="75"/>
      <c r="C52" s="46">
        <f>'[1]Term 1'!$N$52</f>
        <v>0</v>
      </c>
      <c r="D52" s="47">
        <f>'[1]Term 1'!$P52</f>
        <v>0</v>
      </c>
      <c r="E52" s="47">
        <f t="shared" si="22"/>
        <v>0</v>
      </c>
      <c r="F52" s="47">
        <f t="shared" si="23"/>
        <v>4</v>
      </c>
      <c r="G52" s="49">
        <f>'[2]Term 1'!$N$52</f>
        <v>0</v>
      </c>
      <c r="H52" s="48">
        <f>'[2]Term 1'!$P$52</f>
        <v>0</v>
      </c>
      <c r="I52" s="48">
        <f t="shared" si="24"/>
        <v>0</v>
      </c>
      <c r="J52" s="49">
        <f t="shared" si="25"/>
        <v>1</v>
      </c>
      <c r="K52" s="50">
        <f>'[3]Term 1'!$N$52</f>
        <v>0</v>
      </c>
      <c r="L52" s="50">
        <f>'[3]Term 1'!$P$52</f>
        <v>0</v>
      </c>
      <c r="M52" s="50">
        <f t="shared" si="26"/>
        <v>0</v>
      </c>
      <c r="N52" s="50">
        <f t="shared" si="27"/>
        <v>1</v>
      </c>
      <c r="O52" s="51">
        <f>'[4]Term 1'!$N$52</f>
        <v>0</v>
      </c>
      <c r="P52" s="61">
        <f>'[4]Term 1'!$P$52</f>
        <v>0</v>
      </c>
      <c r="Q52" s="51">
        <f t="shared" si="28"/>
        <v>0</v>
      </c>
      <c r="R52" s="51">
        <f t="shared" si="29"/>
        <v>1</v>
      </c>
      <c r="S52" s="52">
        <f>'[5]Term 1'!$N$52</f>
        <v>0</v>
      </c>
      <c r="T52" s="52">
        <f>'[5]Term 1'!$P$52</f>
        <v>0</v>
      </c>
      <c r="U52" s="52">
        <f t="shared" si="30"/>
        <v>0</v>
      </c>
      <c r="V52" s="52">
        <f t="shared" si="31"/>
        <v>1</v>
      </c>
      <c r="W52" s="53">
        <f>'[6]Term 1'!$N$52</f>
        <v>0</v>
      </c>
      <c r="X52" s="53">
        <f>'[6]Term 1'!$P$52</f>
        <v>0</v>
      </c>
      <c r="Y52" s="53">
        <f t="shared" si="32"/>
        <v>0</v>
      </c>
      <c r="Z52" s="53">
        <f t="shared" si="33"/>
        <v>1</v>
      </c>
      <c r="AA52" s="54">
        <f>'[7]Term 1'!$N$52</f>
        <v>0</v>
      </c>
      <c r="AB52" s="54">
        <f>'[7]Term 1'!$P$52</f>
        <v>0</v>
      </c>
      <c r="AC52" s="54">
        <f t="shared" si="34"/>
        <v>0</v>
      </c>
      <c r="AD52" s="54">
        <f t="shared" si="35"/>
        <v>1</v>
      </c>
      <c r="AE52" s="55">
        <f>'[8]Term 1'!$N$52</f>
        <v>0</v>
      </c>
      <c r="AF52" s="55">
        <f>'[8]Term 1'!$P$52</f>
        <v>0</v>
      </c>
      <c r="AG52" s="55">
        <f t="shared" si="36"/>
        <v>0</v>
      </c>
      <c r="AH52" s="55">
        <f t="shared" si="37"/>
        <v>1</v>
      </c>
      <c r="AI52" s="56">
        <f>'[9]Term 1'!$N$52</f>
        <v>0</v>
      </c>
      <c r="AJ52" s="56">
        <f>'[9]Term 1'!$P$52</f>
        <v>0</v>
      </c>
      <c r="AK52" s="56">
        <f t="shared" si="38"/>
        <v>0</v>
      </c>
      <c r="AL52" s="56">
        <f t="shared" si="39"/>
        <v>1</v>
      </c>
      <c r="AM52" s="57">
        <f>'[10]Term 1'!$N$52</f>
        <v>0</v>
      </c>
      <c r="AN52" s="57">
        <f>'[10]Term 1'!$P$52</f>
        <v>0</v>
      </c>
      <c r="AO52" s="57">
        <f t="shared" si="40"/>
        <v>0</v>
      </c>
      <c r="AP52" s="57">
        <f t="shared" si="41"/>
        <v>1</v>
      </c>
      <c r="AQ52" s="58">
        <f t="shared" si="42"/>
        <v>0</v>
      </c>
      <c r="AR52" s="59">
        <f t="shared" si="43"/>
        <v>4</v>
      </c>
      <c r="AS52" s="60" t="s">
        <v>374</v>
      </c>
      <c r="AT52" s="69"/>
      <c r="AU52" s="69"/>
      <c r="AV52" s="69"/>
    </row>
    <row r="53" spans="1:48" ht="49.95" customHeight="1" x14ac:dyDescent="0.3">
      <c r="A53" s="71" t="s">
        <v>108</v>
      </c>
      <c r="B53" s="75"/>
      <c r="C53" s="46">
        <f>'[1]Term 1'!$N$53</f>
        <v>0</v>
      </c>
      <c r="D53" s="47">
        <f>'[1]Term 1'!$P53</f>
        <v>0</v>
      </c>
      <c r="E53" s="47">
        <f t="shared" si="22"/>
        <v>0</v>
      </c>
      <c r="F53" s="47">
        <f t="shared" si="23"/>
        <v>4</v>
      </c>
      <c r="G53" s="49">
        <f>'[2]Term 1'!$N$53</f>
        <v>0</v>
      </c>
      <c r="H53" s="48">
        <f>'[2]Term 1'!$P$53</f>
        <v>0</v>
      </c>
      <c r="I53" s="48">
        <f t="shared" si="24"/>
        <v>0</v>
      </c>
      <c r="J53" s="49">
        <f t="shared" si="25"/>
        <v>1</v>
      </c>
      <c r="K53" s="50">
        <f>'[3]Term 1'!$N$53</f>
        <v>0</v>
      </c>
      <c r="L53" s="50">
        <f>'[3]Term 1'!$P$53</f>
        <v>0</v>
      </c>
      <c r="M53" s="50">
        <f t="shared" si="26"/>
        <v>0</v>
      </c>
      <c r="N53" s="50">
        <f t="shared" si="27"/>
        <v>1</v>
      </c>
      <c r="O53" s="51">
        <f>'[4]Term 1'!$N$53</f>
        <v>0</v>
      </c>
      <c r="P53" s="61">
        <f>'[4]Term 1'!$P$53</f>
        <v>0</v>
      </c>
      <c r="Q53" s="51">
        <f t="shared" si="28"/>
        <v>0</v>
      </c>
      <c r="R53" s="51">
        <f t="shared" si="29"/>
        <v>1</v>
      </c>
      <c r="S53" s="52">
        <f>'[5]Term 1'!$N$53</f>
        <v>0</v>
      </c>
      <c r="T53" s="52">
        <f>'[5]Term 1'!$P$53</f>
        <v>0</v>
      </c>
      <c r="U53" s="52">
        <f t="shared" si="30"/>
        <v>0</v>
      </c>
      <c r="V53" s="52">
        <f t="shared" si="31"/>
        <v>1</v>
      </c>
      <c r="W53" s="53">
        <f>'[6]Term 1'!$N$53</f>
        <v>0</v>
      </c>
      <c r="X53" s="53">
        <f>'[6]Term 1'!$P$53</f>
        <v>0</v>
      </c>
      <c r="Y53" s="53">
        <f t="shared" si="32"/>
        <v>0</v>
      </c>
      <c r="Z53" s="53">
        <f t="shared" si="33"/>
        <v>1</v>
      </c>
      <c r="AA53" s="54">
        <f>'[7]Term 1'!$N$53</f>
        <v>0</v>
      </c>
      <c r="AB53" s="54">
        <f>'[7]Term 1'!$P$53</f>
        <v>0</v>
      </c>
      <c r="AC53" s="54">
        <f t="shared" si="34"/>
        <v>0</v>
      </c>
      <c r="AD53" s="54">
        <f t="shared" si="35"/>
        <v>1</v>
      </c>
      <c r="AE53" s="55">
        <f>'[8]Term 1'!$N$53</f>
        <v>0</v>
      </c>
      <c r="AF53" s="55">
        <f>'[8]Term 1'!$P$53</f>
        <v>0</v>
      </c>
      <c r="AG53" s="55">
        <f t="shared" si="36"/>
        <v>0</v>
      </c>
      <c r="AH53" s="55">
        <f t="shared" si="37"/>
        <v>1</v>
      </c>
      <c r="AI53" s="56">
        <f>'[9]Term 1'!$N$53</f>
        <v>0</v>
      </c>
      <c r="AJ53" s="56">
        <f>'[9]Term 1'!$P$53</f>
        <v>0</v>
      </c>
      <c r="AK53" s="56">
        <f t="shared" si="38"/>
        <v>0</v>
      </c>
      <c r="AL53" s="56">
        <f t="shared" si="39"/>
        <v>1</v>
      </c>
      <c r="AM53" s="57">
        <f>'[10]Term 1'!$N$53</f>
        <v>0</v>
      </c>
      <c r="AN53" s="57">
        <f>'[10]Term 1'!$P$53</f>
        <v>0</v>
      </c>
      <c r="AO53" s="57">
        <f t="shared" si="40"/>
        <v>0</v>
      </c>
      <c r="AP53" s="57">
        <f t="shared" si="41"/>
        <v>1</v>
      </c>
      <c r="AQ53" s="58">
        <f t="shared" si="42"/>
        <v>0</v>
      </c>
      <c r="AR53" s="59">
        <f t="shared" si="43"/>
        <v>4</v>
      </c>
      <c r="AS53" s="60" t="s">
        <v>374</v>
      </c>
      <c r="AT53" s="69"/>
      <c r="AU53" s="69"/>
      <c r="AV53" s="69"/>
    </row>
    <row r="54" spans="1:48" ht="49.95" customHeight="1" x14ac:dyDescent="0.3">
      <c r="A54" s="71" t="s">
        <v>109</v>
      </c>
      <c r="B54" s="75"/>
      <c r="C54" s="46">
        <f>'[1]Term 1'!$N$54</f>
        <v>0</v>
      </c>
      <c r="D54" s="47">
        <f>'[1]Term 1'!$P54</f>
        <v>0</v>
      </c>
      <c r="E54" s="47">
        <f t="shared" si="22"/>
        <v>0</v>
      </c>
      <c r="F54" s="47">
        <f t="shared" si="23"/>
        <v>4</v>
      </c>
      <c r="G54" s="49">
        <f>'[2]Term 1'!$N$54</f>
        <v>0</v>
      </c>
      <c r="H54" s="48">
        <f>'[2]Term 1'!$P$54</f>
        <v>0</v>
      </c>
      <c r="I54" s="48">
        <f t="shared" si="24"/>
        <v>0</v>
      </c>
      <c r="J54" s="49">
        <f t="shared" si="25"/>
        <v>1</v>
      </c>
      <c r="K54" s="50">
        <f>'[3]Term 1'!$N$54</f>
        <v>0</v>
      </c>
      <c r="L54" s="50">
        <f>'[3]Term 1'!$P$54</f>
        <v>0</v>
      </c>
      <c r="M54" s="50">
        <f t="shared" si="26"/>
        <v>0</v>
      </c>
      <c r="N54" s="50">
        <f t="shared" si="27"/>
        <v>1</v>
      </c>
      <c r="O54" s="51">
        <f>'[4]Term 1'!$N$54</f>
        <v>0</v>
      </c>
      <c r="P54" s="61">
        <f>'[4]Term 1'!$P$54</f>
        <v>0</v>
      </c>
      <c r="Q54" s="51">
        <f t="shared" si="28"/>
        <v>0</v>
      </c>
      <c r="R54" s="51">
        <f t="shared" si="29"/>
        <v>1</v>
      </c>
      <c r="S54" s="52">
        <f>'[5]Term 1'!$N$54</f>
        <v>0</v>
      </c>
      <c r="T54" s="52">
        <f>'[5]Term 1'!$P$54</f>
        <v>0</v>
      </c>
      <c r="U54" s="52">
        <f t="shared" si="30"/>
        <v>0</v>
      </c>
      <c r="V54" s="52">
        <f t="shared" si="31"/>
        <v>1</v>
      </c>
      <c r="W54" s="53">
        <f>'[6]Term 1'!$N$54</f>
        <v>0</v>
      </c>
      <c r="X54" s="53">
        <f>'[6]Term 1'!$P$54</f>
        <v>0</v>
      </c>
      <c r="Y54" s="53">
        <f t="shared" si="32"/>
        <v>0</v>
      </c>
      <c r="Z54" s="53">
        <f t="shared" si="33"/>
        <v>1</v>
      </c>
      <c r="AA54" s="54">
        <f>'[7]Term 1'!$N$54</f>
        <v>0</v>
      </c>
      <c r="AB54" s="54">
        <f>'[7]Term 1'!$P$54</f>
        <v>0</v>
      </c>
      <c r="AC54" s="54">
        <f t="shared" si="34"/>
        <v>0</v>
      </c>
      <c r="AD54" s="54">
        <f t="shared" si="35"/>
        <v>1</v>
      </c>
      <c r="AE54" s="55">
        <f>'[8]Term 1'!$N$54</f>
        <v>0</v>
      </c>
      <c r="AF54" s="55">
        <f>'[8]Term 1'!$P$54</f>
        <v>0</v>
      </c>
      <c r="AG54" s="55">
        <f t="shared" si="36"/>
        <v>0</v>
      </c>
      <c r="AH54" s="55">
        <f t="shared" si="37"/>
        <v>1</v>
      </c>
      <c r="AI54" s="56">
        <f>'[9]Term 1'!$N$54</f>
        <v>0</v>
      </c>
      <c r="AJ54" s="56">
        <f>'[9]Term 1'!$P$54</f>
        <v>0</v>
      </c>
      <c r="AK54" s="56">
        <f t="shared" si="38"/>
        <v>0</v>
      </c>
      <c r="AL54" s="56">
        <f t="shared" si="39"/>
        <v>1</v>
      </c>
      <c r="AM54" s="57">
        <f>'[10]Term 1'!$N$54</f>
        <v>0</v>
      </c>
      <c r="AN54" s="57">
        <f>'[10]Term 1'!$P$54</f>
        <v>0</v>
      </c>
      <c r="AO54" s="57">
        <f t="shared" si="40"/>
        <v>0</v>
      </c>
      <c r="AP54" s="57">
        <f t="shared" si="41"/>
        <v>1</v>
      </c>
      <c r="AQ54" s="58">
        <f t="shared" si="42"/>
        <v>0</v>
      </c>
      <c r="AR54" s="59">
        <f t="shared" si="43"/>
        <v>4</v>
      </c>
      <c r="AS54" s="60" t="s">
        <v>374</v>
      </c>
      <c r="AT54" s="69"/>
      <c r="AU54" s="69"/>
      <c r="AV54" s="69"/>
    </row>
    <row r="55" spans="1:48" ht="49.95" customHeight="1" x14ac:dyDescent="0.3">
      <c r="A55" s="71" t="s">
        <v>110</v>
      </c>
      <c r="B55" s="75"/>
      <c r="C55" s="46">
        <f>'[1]Term 1'!$N$55</f>
        <v>0</v>
      </c>
      <c r="D55" s="47">
        <f>'[1]Term 1'!$P55</f>
        <v>0</v>
      </c>
      <c r="E55" s="47">
        <f t="shared" si="22"/>
        <v>0</v>
      </c>
      <c r="F55" s="47">
        <f t="shared" si="23"/>
        <v>4</v>
      </c>
      <c r="G55" s="49">
        <f>'[2]Term 1'!$N$55</f>
        <v>0</v>
      </c>
      <c r="H55" s="48">
        <f>'[2]Term 1'!$P$55</f>
        <v>0</v>
      </c>
      <c r="I55" s="48">
        <f t="shared" si="24"/>
        <v>0</v>
      </c>
      <c r="J55" s="49">
        <f t="shared" si="25"/>
        <v>1</v>
      </c>
      <c r="K55" s="50">
        <f>'[3]Term 1'!$N$55</f>
        <v>0</v>
      </c>
      <c r="L55" s="50">
        <f>'[3]Term 1'!$P$55</f>
        <v>0</v>
      </c>
      <c r="M55" s="50">
        <f t="shared" si="26"/>
        <v>0</v>
      </c>
      <c r="N55" s="50">
        <f t="shared" si="27"/>
        <v>1</v>
      </c>
      <c r="O55" s="51">
        <f>'[4]Term 1'!$N$55</f>
        <v>0</v>
      </c>
      <c r="P55" s="61">
        <f>'[4]Term 1'!$P$55</f>
        <v>0</v>
      </c>
      <c r="Q55" s="51">
        <f t="shared" si="28"/>
        <v>0</v>
      </c>
      <c r="R55" s="51">
        <f t="shared" si="29"/>
        <v>1</v>
      </c>
      <c r="S55" s="52">
        <f>'[5]Term 1'!$N$55</f>
        <v>0</v>
      </c>
      <c r="T55" s="52">
        <f>'[5]Term 1'!$P$55</f>
        <v>0</v>
      </c>
      <c r="U55" s="52">
        <f t="shared" si="30"/>
        <v>0</v>
      </c>
      <c r="V55" s="52">
        <f t="shared" si="31"/>
        <v>1</v>
      </c>
      <c r="W55" s="53">
        <f>'[6]Term 1'!$N$55</f>
        <v>0</v>
      </c>
      <c r="X55" s="53">
        <f>'[6]Term 1'!$P$55</f>
        <v>0</v>
      </c>
      <c r="Y55" s="53">
        <f t="shared" si="32"/>
        <v>0</v>
      </c>
      <c r="Z55" s="53">
        <f t="shared" si="33"/>
        <v>1</v>
      </c>
      <c r="AA55" s="54">
        <f>'[7]Term 1'!$N$55</f>
        <v>0</v>
      </c>
      <c r="AB55" s="54">
        <f>'[7]Term 1'!$P$55</f>
        <v>0</v>
      </c>
      <c r="AC55" s="54">
        <f t="shared" si="34"/>
        <v>0</v>
      </c>
      <c r="AD55" s="54">
        <f t="shared" si="35"/>
        <v>1</v>
      </c>
      <c r="AE55" s="55">
        <f>'[8]Term 1'!$N$55</f>
        <v>0</v>
      </c>
      <c r="AF55" s="55">
        <f>'[8]Term 1'!$P$55</f>
        <v>0</v>
      </c>
      <c r="AG55" s="55">
        <f t="shared" si="36"/>
        <v>0</v>
      </c>
      <c r="AH55" s="55">
        <f t="shared" si="37"/>
        <v>1</v>
      </c>
      <c r="AI55" s="56">
        <f>'[9]Term 1'!$N$55</f>
        <v>0</v>
      </c>
      <c r="AJ55" s="56">
        <f>'[9]Term 1'!$P$55</f>
        <v>0</v>
      </c>
      <c r="AK55" s="56">
        <f t="shared" si="38"/>
        <v>0</v>
      </c>
      <c r="AL55" s="56">
        <f t="shared" si="39"/>
        <v>1</v>
      </c>
      <c r="AM55" s="57">
        <f>'[10]Term 1'!$N$55</f>
        <v>0</v>
      </c>
      <c r="AN55" s="57">
        <f>'[10]Term 1'!$P$55</f>
        <v>0</v>
      </c>
      <c r="AO55" s="57">
        <f t="shared" si="40"/>
        <v>0</v>
      </c>
      <c r="AP55" s="57">
        <f t="shared" si="41"/>
        <v>1</v>
      </c>
      <c r="AQ55" s="58">
        <f t="shared" si="42"/>
        <v>0</v>
      </c>
      <c r="AR55" s="59">
        <f t="shared" si="43"/>
        <v>4</v>
      </c>
      <c r="AS55" s="60" t="s">
        <v>374</v>
      </c>
      <c r="AT55" s="69"/>
      <c r="AU55" s="69"/>
      <c r="AV55" s="69"/>
    </row>
    <row r="56" spans="1:48" ht="49.95" customHeight="1" x14ac:dyDescent="0.3">
      <c r="A56" s="71" t="s">
        <v>111</v>
      </c>
      <c r="B56" s="75"/>
      <c r="C56" s="46">
        <f>'[1]Term 1'!$N$56</f>
        <v>0</v>
      </c>
      <c r="D56" s="47">
        <f>'[1]Term 1'!$P56</f>
        <v>0</v>
      </c>
      <c r="E56" s="47">
        <f t="shared" si="22"/>
        <v>0</v>
      </c>
      <c r="F56" s="47">
        <f t="shared" si="23"/>
        <v>4</v>
      </c>
      <c r="G56" s="49">
        <f>'[2]Term 1'!$N$56</f>
        <v>0</v>
      </c>
      <c r="H56" s="48">
        <f>'[2]Term 1'!$P$56</f>
        <v>0</v>
      </c>
      <c r="I56" s="48">
        <f t="shared" si="24"/>
        <v>0</v>
      </c>
      <c r="J56" s="49">
        <f t="shared" si="25"/>
        <v>1</v>
      </c>
      <c r="K56" s="50">
        <f>'[3]Term 1'!$N$56</f>
        <v>0</v>
      </c>
      <c r="L56" s="50">
        <f>'[3]Term 1'!$P$56</f>
        <v>0</v>
      </c>
      <c r="M56" s="50">
        <f t="shared" si="26"/>
        <v>0</v>
      </c>
      <c r="N56" s="50">
        <f t="shared" si="27"/>
        <v>1</v>
      </c>
      <c r="O56" s="51">
        <f>'[4]Term 1'!$N$56</f>
        <v>0</v>
      </c>
      <c r="P56" s="61">
        <f>'[4]Term 1'!$P$56</f>
        <v>0</v>
      </c>
      <c r="Q56" s="51">
        <f t="shared" si="28"/>
        <v>0</v>
      </c>
      <c r="R56" s="51">
        <f t="shared" si="29"/>
        <v>1</v>
      </c>
      <c r="S56" s="52">
        <f>'[5]Term 1'!$N$56</f>
        <v>0</v>
      </c>
      <c r="T56" s="52">
        <f>'[5]Term 1'!$P$56</f>
        <v>0</v>
      </c>
      <c r="U56" s="52">
        <f t="shared" si="30"/>
        <v>0</v>
      </c>
      <c r="V56" s="52">
        <f t="shared" si="31"/>
        <v>1</v>
      </c>
      <c r="W56" s="53">
        <f>'[6]Term 1'!$N$56</f>
        <v>0</v>
      </c>
      <c r="X56" s="53">
        <f>'[6]Term 1'!$P$56</f>
        <v>0</v>
      </c>
      <c r="Y56" s="53">
        <f t="shared" si="32"/>
        <v>0</v>
      </c>
      <c r="Z56" s="53">
        <f t="shared" si="33"/>
        <v>1</v>
      </c>
      <c r="AA56" s="54">
        <f>'[7]Term 1'!$N$56</f>
        <v>0</v>
      </c>
      <c r="AB56" s="54">
        <f>'[7]Term 1'!$P$56</f>
        <v>0</v>
      </c>
      <c r="AC56" s="54">
        <f t="shared" si="34"/>
        <v>0</v>
      </c>
      <c r="AD56" s="54">
        <f t="shared" si="35"/>
        <v>1</v>
      </c>
      <c r="AE56" s="55">
        <f>'[8]Term 1'!$N$56</f>
        <v>0</v>
      </c>
      <c r="AF56" s="55">
        <f>'[8]Term 1'!$P$56</f>
        <v>0</v>
      </c>
      <c r="AG56" s="55">
        <f t="shared" si="36"/>
        <v>0</v>
      </c>
      <c r="AH56" s="55">
        <f t="shared" si="37"/>
        <v>1</v>
      </c>
      <c r="AI56" s="56">
        <f>'[9]Term 1'!$N$56</f>
        <v>0</v>
      </c>
      <c r="AJ56" s="56">
        <f>'[9]Term 1'!$P$56</f>
        <v>0</v>
      </c>
      <c r="AK56" s="56">
        <f t="shared" si="38"/>
        <v>0</v>
      </c>
      <c r="AL56" s="56">
        <f t="shared" si="39"/>
        <v>1</v>
      </c>
      <c r="AM56" s="57">
        <f>'[10]Term 1'!$N$56</f>
        <v>0</v>
      </c>
      <c r="AN56" s="57">
        <f>'[10]Term 1'!$P$56</f>
        <v>0</v>
      </c>
      <c r="AO56" s="57">
        <f t="shared" si="40"/>
        <v>0</v>
      </c>
      <c r="AP56" s="57">
        <f t="shared" si="41"/>
        <v>1</v>
      </c>
      <c r="AQ56" s="58">
        <f t="shared" si="42"/>
        <v>0</v>
      </c>
      <c r="AR56" s="59">
        <f t="shared" si="43"/>
        <v>4</v>
      </c>
      <c r="AS56" s="60" t="s">
        <v>374</v>
      </c>
      <c r="AT56" s="69"/>
      <c r="AU56" s="69"/>
      <c r="AV56" s="69"/>
    </row>
    <row r="57" spans="1:48" ht="49.95" customHeight="1" x14ac:dyDescent="0.3">
      <c r="A57" s="71" t="s">
        <v>112</v>
      </c>
      <c r="B57" s="75"/>
      <c r="C57" s="46">
        <f>'[1]Term 1'!$N$57</f>
        <v>0</v>
      </c>
      <c r="D57" s="47">
        <f>'[1]Term 1'!$P57</f>
        <v>0</v>
      </c>
      <c r="E57" s="47">
        <f t="shared" si="22"/>
        <v>0</v>
      </c>
      <c r="F57" s="47">
        <f t="shared" si="23"/>
        <v>4</v>
      </c>
      <c r="G57" s="49">
        <f>'[2]Term 1'!$N$57</f>
        <v>0</v>
      </c>
      <c r="H57" s="48">
        <f>'[2]Term 1'!$P$57</f>
        <v>0</v>
      </c>
      <c r="I57" s="48">
        <f t="shared" si="24"/>
        <v>0</v>
      </c>
      <c r="J57" s="49">
        <f t="shared" si="25"/>
        <v>1</v>
      </c>
      <c r="K57" s="50">
        <f>'[3]Term 1'!$N$57</f>
        <v>0</v>
      </c>
      <c r="L57" s="50">
        <f>'[3]Term 1'!$P$57</f>
        <v>0</v>
      </c>
      <c r="M57" s="50">
        <f t="shared" si="26"/>
        <v>0</v>
      </c>
      <c r="N57" s="50">
        <f t="shared" si="27"/>
        <v>1</v>
      </c>
      <c r="O57" s="51">
        <f>'[4]Term 1'!$N$57</f>
        <v>0</v>
      </c>
      <c r="P57" s="61">
        <f>'[4]Term 1'!$P$57</f>
        <v>0</v>
      </c>
      <c r="Q57" s="51">
        <f t="shared" si="28"/>
        <v>0</v>
      </c>
      <c r="R57" s="51">
        <f t="shared" si="29"/>
        <v>1</v>
      </c>
      <c r="S57" s="52">
        <f>'[5]Term 1'!$N$57</f>
        <v>0</v>
      </c>
      <c r="T57" s="52">
        <f>'[5]Term 1'!$P$57</f>
        <v>0</v>
      </c>
      <c r="U57" s="52">
        <f t="shared" si="30"/>
        <v>0</v>
      </c>
      <c r="V57" s="52">
        <f t="shared" si="31"/>
        <v>1</v>
      </c>
      <c r="W57" s="53">
        <f>'[6]Term 1'!$N$57</f>
        <v>0</v>
      </c>
      <c r="X57" s="53">
        <f>'[6]Term 1'!$P$57</f>
        <v>0</v>
      </c>
      <c r="Y57" s="53">
        <f t="shared" si="32"/>
        <v>0</v>
      </c>
      <c r="Z57" s="53">
        <f t="shared" si="33"/>
        <v>1</v>
      </c>
      <c r="AA57" s="54">
        <f>'[7]Term 1'!$N$57</f>
        <v>0</v>
      </c>
      <c r="AB57" s="54">
        <f>'[7]Term 1'!$P$57</f>
        <v>0</v>
      </c>
      <c r="AC57" s="54">
        <f t="shared" si="34"/>
        <v>0</v>
      </c>
      <c r="AD57" s="54">
        <f t="shared" si="35"/>
        <v>1</v>
      </c>
      <c r="AE57" s="55">
        <f>'[8]Term 1'!$N$57</f>
        <v>0</v>
      </c>
      <c r="AF57" s="55">
        <f>'[8]Term 1'!$P$57</f>
        <v>0</v>
      </c>
      <c r="AG57" s="55">
        <f t="shared" si="36"/>
        <v>0</v>
      </c>
      <c r="AH57" s="55">
        <f t="shared" si="37"/>
        <v>1</v>
      </c>
      <c r="AI57" s="56">
        <f>'[9]Term 1'!$N$57</f>
        <v>0</v>
      </c>
      <c r="AJ57" s="56">
        <f>'[9]Term 1'!$P$57</f>
        <v>0</v>
      </c>
      <c r="AK57" s="56">
        <f t="shared" si="38"/>
        <v>0</v>
      </c>
      <c r="AL57" s="56">
        <f t="shared" si="39"/>
        <v>1</v>
      </c>
      <c r="AM57" s="57">
        <f>'[10]Term 1'!$N$57</f>
        <v>0</v>
      </c>
      <c r="AN57" s="57">
        <f>'[10]Term 1'!$P$57</f>
        <v>0</v>
      </c>
      <c r="AO57" s="57">
        <f t="shared" si="40"/>
        <v>0</v>
      </c>
      <c r="AP57" s="57">
        <f t="shared" si="41"/>
        <v>1</v>
      </c>
      <c r="AQ57" s="58">
        <f t="shared" si="42"/>
        <v>0</v>
      </c>
      <c r="AR57" s="59">
        <f t="shared" si="43"/>
        <v>4</v>
      </c>
      <c r="AS57" s="60" t="s">
        <v>374</v>
      </c>
      <c r="AT57" s="69"/>
      <c r="AU57" s="69"/>
      <c r="AV57" s="69"/>
    </row>
    <row r="58" spans="1:48" ht="49.95" customHeight="1" x14ac:dyDescent="0.3">
      <c r="A58" s="71" t="s">
        <v>113</v>
      </c>
      <c r="B58" s="75"/>
      <c r="C58" s="46">
        <f>'[1]Term 1'!$N$58</f>
        <v>0</v>
      </c>
      <c r="D58" s="47">
        <f>'[1]Term 1'!$P58</f>
        <v>0</v>
      </c>
      <c r="E58" s="47">
        <f t="shared" si="22"/>
        <v>0</v>
      </c>
      <c r="F58" s="47">
        <f t="shared" si="23"/>
        <v>4</v>
      </c>
      <c r="G58" s="49">
        <f>'[2]Term 1'!$N$58</f>
        <v>0</v>
      </c>
      <c r="H58" s="48">
        <f>'[2]Term 1'!$P$58</f>
        <v>0</v>
      </c>
      <c r="I58" s="48">
        <f t="shared" si="24"/>
        <v>0</v>
      </c>
      <c r="J58" s="49">
        <f t="shared" si="25"/>
        <v>1</v>
      </c>
      <c r="K58" s="50">
        <f>'[3]Term 1'!$N$58</f>
        <v>0</v>
      </c>
      <c r="L58" s="50">
        <f>'[3]Term 1'!$P$58</f>
        <v>0</v>
      </c>
      <c r="M58" s="50">
        <f t="shared" si="26"/>
        <v>0</v>
      </c>
      <c r="N58" s="50">
        <f t="shared" si="27"/>
        <v>1</v>
      </c>
      <c r="O58" s="51">
        <f>'[4]Term 1'!$N$58</f>
        <v>0</v>
      </c>
      <c r="P58" s="61">
        <f>'[4]Term 1'!$P$58</f>
        <v>0</v>
      </c>
      <c r="Q58" s="51">
        <f t="shared" si="28"/>
        <v>0</v>
      </c>
      <c r="R58" s="51">
        <f t="shared" si="29"/>
        <v>1</v>
      </c>
      <c r="S58" s="52">
        <f>'[5]Term 1'!$N$58</f>
        <v>0</v>
      </c>
      <c r="T58" s="52">
        <f>'[5]Term 1'!$P$58</f>
        <v>0</v>
      </c>
      <c r="U58" s="52">
        <f t="shared" si="30"/>
        <v>0</v>
      </c>
      <c r="V58" s="52">
        <f t="shared" si="31"/>
        <v>1</v>
      </c>
      <c r="W58" s="53">
        <f>'[6]Term 1'!$N$58</f>
        <v>0</v>
      </c>
      <c r="X58" s="53">
        <f>'[6]Term 1'!$P$58</f>
        <v>0</v>
      </c>
      <c r="Y58" s="53">
        <f t="shared" si="32"/>
        <v>0</v>
      </c>
      <c r="Z58" s="53">
        <f t="shared" si="33"/>
        <v>1</v>
      </c>
      <c r="AA58" s="54">
        <f>'[7]Term 1'!$N$58</f>
        <v>0</v>
      </c>
      <c r="AB58" s="54">
        <f>'[7]Term 1'!$P$58</f>
        <v>0</v>
      </c>
      <c r="AC58" s="54">
        <f t="shared" si="34"/>
        <v>0</v>
      </c>
      <c r="AD58" s="54">
        <f t="shared" si="35"/>
        <v>1</v>
      </c>
      <c r="AE58" s="55">
        <f>'[8]Term 1'!$N$58</f>
        <v>0</v>
      </c>
      <c r="AF58" s="55">
        <f>'[8]Term 1'!$P$58</f>
        <v>0</v>
      </c>
      <c r="AG58" s="55">
        <f t="shared" si="36"/>
        <v>0</v>
      </c>
      <c r="AH58" s="55">
        <f t="shared" si="37"/>
        <v>1</v>
      </c>
      <c r="AI58" s="56">
        <f>'[9]Term 1'!$N$58</f>
        <v>0</v>
      </c>
      <c r="AJ58" s="56">
        <f>'[9]Term 1'!$P$58</f>
        <v>0</v>
      </c>
      <c r="AK58" s="56">
        <f t="shared" si="38"/>
        <v>0</v>
      </c>
      <c r="AL58" s="56">
        <f t="shared" si="39"/>
        <v>1</v>
      </c>
      <c r="AM58" s="57">
        <f>'[10]Term 1'!$N$58</f>
        <v>0</v>
      </c>
      <c r="AN58" s="57">
        <f>'[10]Term 1'!$P$58</f>
        <v>0</v>
      </c>
      <c r="AO58" s="57">
        <f t="shared" si="40"/>
        <v>0</v>
      </c>
      <c r="AP58" s="57">
        <f t="shared" si="41"/>
        <v>1</v>
      </c>
      <c r="AQ58" s="58">
        <f t="shared" si="42"/>
        <v>0</v>
      </c>
      <c r="AR58" s="59">
        <f t="shared" si="43"/>
        <v>4</v>
      </c>
      <c r="AS58" s="60" t="s">
        <v>374</v>
      </c>
      <c r="AT58" s="69"/>
      <c r="AU58" s="69"/>
      <c r="AV58" s="69"/>
    </row>
    <row r="59" spans="1:48" ht="49.95" customHeight="1" x14ac:dyDescent="0.3">
      <c r="A59" s="71" t="s">
        <v>114</v>
      </c>
      <c r="B59" s="75"/>
      <c r="C59" s="46">
        <f>'[1]Term 1'!$N$59</f>
        <v>0</v>
      </c>
      <c r="D59" s="47">
        <f>'[1]Term 1'!$P59</f>
        <v>0</v>
      </c>
      <c r="E59" s="47">
        <f t="shared" si="22"/>
        <v>0</v>
      </c>
      <c r="F59" s="47">
        <f t="shared" si="23"/>
        <v>4</v>
      </c>
      <c r="G59" s="49">
        <f>'[2]Term 1'!$N$59</f>
        <v>0</v>
      </c>
      <c r="H59" s="48">
        <f>'[2]Term 1'!$P$59</f>
        <v>0</v>
      </c>
      <c r="I59" s="48">
        <f t="shared" si="24"/>
        <v>0</v>
      </c>
      <c r="J59" s="49">
        <f t="shared" si="25"/>
        <v>1</v>
      </c>
      <c r="K59" s="50">
        <f>'[3]Term 1'!$N$59</f>
        <v>0</v>
      </c>
      <c r="L59" s="50">
        <f>'[3]Term 1'!$P$59</f>
        <v>0</v>
      </c>
      <c r="M59" s="50">
        <f t="shared" si="26"/>
        <v>0</v>
      </c>
      <c r="N59" s="50">
        <f t="shared" si="27"/>
        <v>1</v>
      </c>
      <c r="O59" s="51">
        <f>'[4]Term 1'!$N$59</f>
        <v>0</v>
      </c>
      <c r="P59" s="61">
        <f>'[4]Term 1'!$P$59</f>
        <v>0</v>
      </c>
      <c r="Q59" s="51">
        <f t="shared" si="28"/>
        <v>0</v>
      </c>
      <c r="R59" s="51">
        <f t="shared" si="29"/>
        <v>1</v>
      </c>
      <c r="S59" s="52">
        <f>'[5]Term 1'!$N$59</f>
        <v>0</v>
      </c>
      <c r="T59" s="52">
        <f>'[5]Term 1'!$P$59</f>
        <v>0</v>
      </c>
      <c r="U59" s="52">
        <f t="shared" si="30"/>
        <v>0</v>
      </c>
      <c r="V59" s="52">
        <f t="shared" si="31"/>
        <v>1</v>
      </c>
      <c r="W59" s="53">
        <f>'[6]Term 1'!$N$59</f>
        <v>0</v>
      </c>
      <c r="X59" s="53">
        <f>'[6]Term 1'!$P$59</f>
        <v>0</v>
      </c>
      <c r="Y59" s="53">
        <f t="shared" si="32"/>
        <v>0</v>
      </c>
      <c r="Z59" s="53">
        <f t="shared" si="33"/>
        <v>1</v>
      </c>
      <c r="AA59" s="54">
        <f>'[7]Term 1'!$N$59</f>
        <v>0</v>
      </c>
      <c r="AB59" s="54">
        <f>'[7]Term 1'!$P$59</f>
        <v>0</v>
      </c>
      <c r="AC59" s="54">
        <f t="shared" si="34"/>
        <v>0</v>
      </c>
      <c r="AD59" s="54">
        <f t="shared" si="35"/>
        <v>1</v>
      </c>
      <c r="AE59" s="55">
        <f>'[8]Term 1'!$N$59</f>
        <v>0</v>
      </c>
      <c r="AF59" s="55">
        <f>'[8]Term 1'!$P$59</f>
        <v>0</v>
      </c>
      <c r="AG59" s="55">
        <f t="shared" si="36"/>
        <v>0</v>
      </c>
      <c r="AH59" s="55">
        <f t="shared" si="37"/>
        <v>1</v>
      </c>
      <c r="AI59" s="56">
        <f>'[9]Term 1'!$N$59</f>
        <v>0</v>
      </c>
      <c r="AJ59" s="56">
        <f>'[9]Term 1'!$P$59</f>
        <v>0</v>
      </c>
      <c r="AK59" s="56">
        <f t="shared" si="38"/>
        <v>0</v>
      </c>
      <c r="AL59" s="56">
        <f t="shared" si="39"/>
        <v>1</v>
      </c>
      <c r="AM59" s="57">
        <f>'[10]Term 1'!$N$59</f>
        <v>0</v>
      </c>
      <c r="AN59" s="57">
        <f>'[10]Term 1'!$P$59</f>
        <v>0</v>
      </c>
      <c r="AO59" s="57">
        <f t="shared" si="40"/>
        <v>0</v>
      </c>
      <c r="AP59" s="57">
        <f t="shared" si="41"/>
        <v>1</v>
      </c>
      <c r="AQ59" s="58">
        <f t="shared" si="42"/>
        <v>0</v>
      </c>
      <c r="AR59" s="59">
        <f t="shared" si="43"/>
        <v>4</v>
      </c>
      <c r="AS59" s="60" t="s">
        <v>374</v>
      </c>
      <c r="AT59" s="69"/>
      <c r="AU59" s="69"/>
      <c r="AV59" s="69"/>
    </row>
    <row r="60" spans="1:48" ht="49.95" customHeight="1" x14ac:dyDescent="0.3">
      <c r="A60" s="71" t="s">
        <v>115</v>
      </c>
      <c r="B60" s="75"/>
      <c r="C60" s="46">
        <f>'[1]Term 1'!$N$60</f>
        <v>0</v>
      </c>
      <c r="D60" s="47">
        <f>'[1]Term 1'!$P60</f>
        <v>0</v>
      </c>
      <c r="E60" s="47">
        <f t="shared" si="22"/>
        <v>0</v>
      </c>
      <c r="F60" s="47">
        <f t="shared" si="23"/>
        <v>4</v>
      </c>
      <c r="G60" s="49">
        <f>'[2]Term 1'!$N$60</f>
        <v>0</v>
      </c>
      <c r="H60" s="48">
        <f>'[2]Term 1'!$P$60</f>
        <v>0</v>
      </c>
      <c r="I60" s="48">
        <f t="shared" si="24"/>
        <v>0</v>
      </c>
      <c r="J60" s="49">
        <f t="shared" si="25"/>
        <v>1</v>
      </c>
      <c r="K60" s="50">
        <f>'[3]Term 1'!$N$60</f>
        <v>0</v>
      </c>
      <c r="L60" s="50">
        <f>'[3]Term 1'!$P$60</f>
        <v>0</v>
      </c>
      <c r="M60" s="50">
        <f t="shared" si="26"/>
        <v>0</v>
      </c>
      <c r="N60" s="50">
        <f t="shared" si="27"/>
        <v>1</v>
      </c>
      <c r="O60" s="51">
        <f>'[4]Term 1'!$N$60</f>
        <v>0</v>
      </c>
      <c r="P60" s="61">
        <f>'[4]Term 1'!$P$60</f>
        <v>0</v>
      </c>
      <c r="Q60" s="51">
        <f t="shared" si="28"/>
        <v>0</v>
      </c>
      <c r="R60" s="51">
        <f t="shared" si="29"/>
        <v>1</v>
      </c>
      <c r="S60" s="52">
        <f>'[5]Term 1'!$N$60</f>
        <v>0</v>
      </c>
      <c r="T60" s="52">
        <f>'[5]Term 1'!$P$60</f>
        <v>0</v>
      </c>
      <c r="U60" s="52">
        <f t="shared" si="30"/>
        <v>0</v>
      </c>
      <c r="V60" s="52">
        <f t="shared" si="31"/>
        <v>1</v>
      </c>
      <c r="W60" s="53">
        <f>'[6]Term 1'!$N$60</f>
        <v>0</v>
      </c>
      <c r="X60" s="53">
        <f>'[6]Term 1'!$P$60</f>
        <v>0</v>
      </c>
      <c r="Y60" s="53">
        <f t="shared" si="32"/>
        <v>0</v>
      </c>
      <c r="Z60" s="53">
        <f t="shared" si="33"/>
        <v>1</v>
      </c>
      <c r="AA60" s="54">
        <f>'[7]Term 1'!$N$60</f>
        <v>0</v>
      </c>
      <c r="AB60" s="54">
        <f>'[7]Term 1'!$P$60</f>
        <v>0</v>
      </c>
      <c r="AC60" s="54">
        <f t="shared" si="34"/>
        <v>0</v>
      </c>
      <c r="AD60" s="54">
        <f t="shared" si="35"/>
        <v>1</v>
      </c>
      <c r="AE60" s="55">
        <f>'[8]Term 1'!$N$60</f>
        <v>0</v>
      </c>
      <c r="AF60" s="55">
        <f>'[8]Term 1'!$P$60</f>
        <v>0</v>
      </c>
      <c r="AG60" s="55">
        <f t="shared" si="36"/>
        <v>0</v>
      </c>
      <c r="AH60" s="55">
        <f t="shared" si="37"/>
        <v>1</v>
      </c>
      <c r="AI60" s="56">
        <f>'[9]Term 1'!$N$60</f>
        <v>0</v>
      </c>
      <c r="AJ60" s="56">
        <f>'[9]Term 1'!$P$60</f>
        <v>0</v>
      </c>
      <c r="AK60" s="56">
        <f t="shared" si="38"/>
        <v>0</v>
      </c>
      <c r="AL60" s="56">
        <f t="shared" si="39"/>
        <v>1</v>
      </c>
      <c r="AM60" s="57">
        <f>'[10]Term 1'!$N$60</f>
        <v>0</v>
      </c>
      <c r="AN60" s="57">
        <f>'[10]Term 1'!$P$60</f>
        <v>0</v>
      </c>
      <c r="AO60" s="57">
        <f t="shared" si="40"/>
        <v>0</v>
      </c>
      <c r="AP60" s="57">
        <f t="shared" si="41"/>
        <v>1</v>
      </c>
      <c r="AQ60" s="58">
        <f t="shared" si="42"/>
        <v>0</v>
      </c>
      <c r="AR60" s="59">
        <f t="shared" si="43"/>
        <v>4</v>
      </c>
      <c r="AS60" s="60" t="s">
        <v>374</v>
      </c>
      <c r="AT60" s="69"/>
      <c r="AU60" s="69"/>
      <c r="AV60" s="69"/>
    </row>
    <row r="61" spans="1:48" ht="49.95" customHeight="1" x14ac:dyDescent="0.3">
      <c r="A61" s="71" t="s">
        <v>116</v>
      </c>
      <c r="B61" s="75"/>
      <c r="C61" s="46">
        <f>'[1]Term 1'!$N$61</f>
        <v>0</v>
      </c>
      <c r="D61" s="47">
        <f>'[1]Term 1'!$P61</f>
        <v>0</v>
      </c>
      <c r="E61" s="47">
        <f t="shared" si="22"/>
        <v>0</v>
      </c>
      <c r="F61" s="47">
        <f t="shared" si="23"/>
        <v>4</v>
      </c>
      <c r="G61" s="49">
        <f>'[2]Term 1'!$N$61</f>
        <v>0</v>
      </c>
      <c r="H61" s="48">
        <f>'[2]Term 1'!$P$61</f>
        <v>0</v>
      </c>
      <c r="I61" s="48">
        <f t="shared" si="24"/>
        <v>0</v>
      </c>
      <c r="J61" s="49">
        <f t="shared" si="25"/>
        <v>1</v>
      </c>
      <c r="K61" s="50">
        <f>'[3]Term 1'!$N$61</f>
        <v>0</v>
      </c>
      <c r="L61" s="50">
        <f>'[3]Term 1'!$P$61</f>
        <v>0</v>
      </c>
      <c r="M61" s="50">
        <f t="shared" si="26"/>
        <v>0</v>
      </c>
      <c r="N61" s="50">
        <f t="shared" si="27"/>
        <v>1</v>
      </c>
      <c r="O61" s="51">
        <f>'[4]Term 1'!$N$61</f>
        <v>0</v>
      </c>
      <c r="P61" s="61">
        <f>'[4]Term 1'!$P$61</f>
        <v>0</v>
      </c>
      <c r="Q61" s="51">
        <f t="shared" si="28"/>
        <v>0</v>
      </c>
      <c r="R61" s="51">
        <f t="shared" si="29"/>
        <v>1</v>
      </c>
      <c r="S61" s="52">
        <f>'[5]Term 1'!$N$61</f>
        <v>0</v>
      </c>
      <c r="T61" s="52">
        <f>'[5]Term 1'!$P$61</f>
        <v>0</v>
      </c>
      <c r="U61" s="52">
        <f t="shared" si="30"/>
        <v>0</v>
      </c>
      <c r="V61" s="52">
        <f t="shared" si="31"/>
        <v>1</v>
      </c>
      <c r="W61" s="53">
        <f>'[6]Term 1'!$N$61</f>
        <v>0</v>
      </c>
      <c r="X61" s="53">
        <f>'[6]Term 1'!$P$61</f>
        <v>0</v>
      </c>
      <c r="Y61" s="53">
        <f t="shared" si="32"/>
        <v>0</v>
      </c>
      <c r="Z61" s="53">
        <f t="shared" si="33"/>
        <v>1</v>
      </c>
      <c r="AA61" s="54">
        <f>'[7]Term 1'!$N$61</f>
        <v>0</v>
      </c>
      <c r="AB61" s="54">
        <f>'[7]Term 1'!$P$61</f>
        <v>0</v>
      </c>
      <c r="AC61" s="54">
        <f t="shared" si="34"/>
        <v>0</v>
      </c>
      <c r="AD61" s="54">
        <f t="shared" si="35"/>
        <v>1</v>
      </c>
      <c r="AE61" s="55">
        <f>'[8]Term 1'!$N$61</f>
        <v>0</v>
      </c>
      <c r="AF61" s="55">
        <f>'[8]Term 1'!$P$61</f>
        <v>0</v>
      </c>
      <c r="AG61" s="55">
        <f t="shared" si="36"/>
        <v>0</v>
      </c>
      <c r="AH61" s="55">
        <f t="shared" si="37"/>
        <v>1</v>
      </c>
      <c r="AI61" s="56">
        <f>'[9]Term 1'!$N$61</f>
        <v>0</v>
      </c>
      <c r="AJ61" s="56">
        <f>'[9]Term 1'!$P$61</f>
        <v>0</v>
      </c>
      <c r="AK61" s="56">
        <f t="shared" si="38"/>
        <v>0</v>
      </c>
      <c r="AL61" s="56">
        <f t="shared" si="39"/>
        <v>1</v>
      </c>
      <c r="AM61" s="57">
        <f>'[10]Term 1'!$N$61</f>
        <v>0</v>
      </c>
      <c r="AN61" s="57">
        <f>'[10]Term 1'!$P$61</f>
        <v>0</v>
      </c>
      <c r="AO61" s="57">
        <f t="shared" si="40"/>
        <v>0</v>
      </c>
      <c r="AP61" s="57">
        <f t="shared" si="41"/>
        <v>1</v>
      </c>
      <c r="AQ61" s="58">
        <f t="shared" si="42"/>
        <v>0</v>
      </c>
      <c r="AR61" s="59">
        <f t="shared" si="43"/>
        <v>4</v>
      </c>
      <c r="AS61" s="60" t="s">
        <v>374</v>
      </c>
      <c r="AT61" s="69"/>
      <c r="AU61" s="69"/>
      <c r="AV61" s="69"/>
    </row>
    <row r="62" spans="1:48" ht="49.95" customHeight="1" x14ac:dyDescent="0.3">
      <c r="A62" s="71" t="s">
        <v>117</v>
      </c>
      <c r="B62" s="75"/>
      <c r="C62" s="46">
        <f>'[1]Term 1'!$N$62</f>
        <v>0</v>
      </c>
      <c r="D62" s="47">
        <f>'[1]Term 1'!$P62</f>
        <v>0</v>
      </c>
      <c r="E62" s="47">
        <f t="shared" si="22"/>
        <v>0</v>
      </c>
      <c r="F62" s="47">
        <f t="shared" si="23"/>
        <v>4</v>
      </c>
      <c r="G62" s="49">
        <f>'[2]Term 1'!$N$62</f>
        <v>0</v>
      </c>
      <c r="H62" s="48">
        <f>'[2]Term 1'!$P$62</f>
        <v>0</v>
      </c>
      <c r="I62" s="48">
        <f t="shared" si="24"/>
        <v>0</v>
      </c>
      <c r="J62" s="49">
        <f t="shared" si="25"/>
        <v>1</v>
      </c>
      <c r="K62" s="50">
        <f>'[3]Term 1'!$N$62</f>
        <v>0</v>
      </c>
      <c r="L62" s="50">
        <f>'[3]Term 1'!$P$62</f>
        <v>0</v>
      </c>
      <c r="M62" s="50">
        <f t="shared" si="26"/>
        <v>0</v>
      </c>
      <c r="N62" s="50">
        <f t="shared" si="27"/>
        <v>1</v>
      </c>
      <c r="O62" s="51">
        <f>'[4]Term 1'!$N$62</f>
        <v>0</v>
      </c>
      <c r="P62" s="61">
        <f>'[4]Term 1'!$P$62</f>
        <v>0</v>
      </c>
      <c r="Q62" s="51">
        <f t="shared" si="28"/>
        <v>0</v>
      </c>
      <c r="R62" s="51">
        <f t="shared" si="29"/>
        <v>1</v>
      </c>
      <c r="S62" s="52">
        <f>'[5]Term 1'!$N$62</f>
        <v>0</v>
      </c>
      <c r="T62" s="52">
        <f>'[5]Term 1'!$P$62</f>
        <v>0</v>
      </c>
      <c r="U62" s="52">
        <f t="shared" si="30"/>
        <v>0</v>
      </c>
      <c r="V62" s="52">
        <f t="shared" si="31"/>
        <v>1</v>
      </c>
      <c r="W62" s="53">
        <f>'[6]Term 1'!$N$62</f>
        <v>0</v>
      </c>
      <c r="X62" s="53">
        <f>'[6]Term 1'!$P$62</f>
        <v>0</v>
      </c>
      <c r="Y62" s="53">
        <f t="shared" si="32"/>
        <v>0</v>
      </c>
      <c r="Z62" s="53">
        <f t="shared" si="33"/>
        <v>1</v>
      </c>
      <c r="AA62" s="54">
        <f>'[7]Term 1'!$N$62</f>
        <v>0</v>
      </c>
      <c r="AB62" s="54">
        <f>'[7]Term 1'!$P$62</f>
        <v>0</v>
      </c>
      <c r="AC62" s="54">
        <f t="shared" si="34"/>
        <v>0</v>
      </c>
      <c r="AD62" s="54">
        <f t="shared" si="35"/>
        <v>1</v>
      </c>
      <c r="AE62" s="55">
        <f>'[8]Term 1'!$N$62</f>
        <v>0</v>
      </c>
      <c r="AF62" s="55">
        <f>'[8]Term 1'!$P$62</f>
        <v>0</v>
      </c>
      <c r="AG62" s="55">
        <f t="shared" si="36"/>
        <v>0</v>
      </c>
      <c r="AH62" s="55">
        <f t="shared" si="37"/>
        <v>1</v>
      </c>
      <c r="AI62" s="56">
        <f>'[9]Term 1'!$N$62</f>
        <v>0</v>
      </c>
      <c r="AJ62" s="56">
        <f>'[9]Term 1'!$P$62</f>
        <v>0</v>
      </c>
      <c r="AK62" s="56">
        <f t="shared" si="38"/>
        <v>0</v>
      </c>
      <c r="AL62" s="56">
        <f t="shared" si="39"/>
        <v>1</v>
      </c>
      <c r="AM62" s="57">
        <f>'[10]Term 1'!$N$62</f>
        <v>0</v>
      </c>
      <c r="AN62" s="57">
        <f>'[10]Term 1'!$P$62</f>
        <v>0</v>
      </c>
      <c r="AO62" s="57">
        <f t="shared" si="40"/>
        <v>0</v>
      </c>
      <c r="AP62" s="57">
        <f t="shared" si="41"/>
        <v>1</v>
      </c>
      <c r="AQ62" s="58">
        <f t="shared" si="42"/>
        <v>0</v>
      </c>
      <c r="AR62" s="59">
        <f t="shared" si="43"/>
        <v>4</v>
      </c>
      <c r="AS62" s="60" t="s">
        <v>374</v>
      </c>
      <c r="AT62" s="69"/>
      <c r="AU62" s="69"/>
      <c r="AV62" s="69"/>
    </row>
    <row r="63" spans="1:48" ht="49.95" customHeight="1" x14ac:dyDescent="0.3">
      <c r="A63" s="71" t="s">
        <v>118</v>
      </c>
      <c r="B63" s="75"/>
      <c r="C63" s="46">
        <f>'[1]Term 1'!$N$63</f>
        <v>0</v>
      </c>
      <c r="D63" s="47">
        <f>'[1]Term 1'!$P63</f>
        <v>0</v>
      </c>
      <c r="E63" s="47">
        <f t="shared" si="22"/>
        <v>0</v>
      </c>
      <c r="F63" s="47">
        <f t="shared" si="23"/>
        <v>4</v>
      </c>
      <c r="G63" s="49">
        <f>'[2]Term 1'!$N$63</f>
        <v>0</v>
      </c>
      <c r="H63" s="48">
        <f>'[2]Term 1'!$P$63</f>
        <v>0</v>
      </c>
      <c r="I63" s="48">
        <f t="shared" si="24"/>
        <v>0</v>
      </c>
      <c r="J63" s="49">
        <f t="shared" si="25"/>
        <v>1</v>
      </c>
      <c r="K63" s="50">
        <f>'[3]Term 1'!$N$63</f>
        <v>0</v>
      </c>
      <c r="L63" s="50">
        <f>'[3]Term 1'!$P$63</f>
        <v>0</v>
      </c>
      <c r="M63" s="50">
        <f t="shared" si="26"/>
        <v>0</v>
      </c>
      <c r="N63" s="50">
        <f t="shared" si="27"/>
        <v>1</v>
      </c>
      <c r="O63" s="51">
        <f>'[4]Term 1'!$N$63</f>
        <v>0</v>
      </c>
      <c r="P63" s="61">
        <f>'[4]Term 1'!$P$63</f>
        <v>0</v>
      </c>
      <c r="Q63" s="51">
        <f t="shared" si="28"/>
        <v>0</v>
      </c>
      <c r="R63" s="51">
        <f t="shared" si="29"/>
        <v>1</v>
      </c>
      <c r="S63" s="52">
        <f>'[5]Term 1'!$N$63</f>
        <v>0</v>
      </c>
      <c r="T63" s="52">
        <f>'[5]Term 1'!$P$63</f>
        <v>0</v>
      </c>
      <c r="U63" s="52">
        <f t="shared" si="30"/>
        <v>0</v>
      </c>
      <c r="V63" s="52">
        <f t="shared" si="31"/>
        <v>1</v>
      </c>
      <c r="W63" s="53">
        <f>'[6]Term 1'!$N$63</f>
        <v>0</v>
      </c>
      <c r="X63" s="53">
        <f>'[6]Term 1'!$P$63</f>
        <v>0</v>
      </c>
      <c r="Y63" s="53">
        <f t="shared" si="32"/>
        <v>0</v>
      </c>
      <c r="Z63" s="53">
        <f t="shared" si="33"/>
        <v>1</v>
      </c>
      <c r="AA63" s="54">
        <f>'[7]Term 1'!$N$63</f>
        <v>0</v>
      </c>
      <c r="AB63" s="54">
        <f>'[7]Term 1'!$P$63</f>
        <v>0</v>
      </c>
      <c r="AC63" s="54">
        <f t="shared" si="34"/>
        <v>0</v>
      </c>
      <c r="AD63" s="54">
        <f t="shared" si="35"/>
        <v>1</v>
      </c>
      <c r="AE63" s="55">
        <f>'[8]Term 1'!$N$63</f>
        <v>0</v>
      </c>
      <c r="AF63" s="55">
        <f>'[8]Term 1'!$P$63</f>
        <v>0</v>
      </c>
      <c r="AG63" s="55">
        <f t="shared" si="36"/>
        <v>0</v>
      </c>
      <c r="AH63" s="55">
        <f t="shared" si="37"/>
        <v>1</v>
      </c>
      <c r="AI63" s="56">
        <f>'[9]Term 1'!$N$63</f>
        <v>0</v>
      </c>
      <c r="AJ63" s="56">
        <f>'[9]Term 1'!$P$63</f>
        <v>0</v>
      </c>
      <c r="AK63" s="56">
        <f t="shared" si="38"/>
        <v>0</v>
      </c>
      <c r="AL63" s="56">
        <f t="shared" si="39"/>
        <v>1</v>
      </c>
      <c r="AM63" s="57">
        <f>'[10]Term 1'!$N$63</f>
        <v>0</v>
      </c>
      <c r="AN63" s="57">
        <f>'[10]Term 1'!$P$63</f>
        <v>0</v>
      </c>
      <c r="AO63" s="57">
        <f t="shared" si="40"/>
        <v>0</v>
      </c>
      <c r="AP63" s="57">
        <f t="shared" si="41"/>
        <v>1</v>
      </c>
      <c r="AQ63" s="58">
        <f t="shared" si="42"/>
        <v>0</v>
      </c>
      <c r="AR63" s="59">
        <f t="shared" si="43"/>
        <v>4</v>
      </c>
      <c r="AS63" s="60" t="s">
        <v>374</v>
      </c>
      <c r="AT63" s="69"/>
      <c r="AU63" s="69"/>
      <c r="AV63" s="69"/>
    </row>
    <row r="64" spans="1:48" ht="49.95" customHeight="1" x14ac:dyDescent="0.3">
      <c r="A64" s="71" t="s">
        <v>119</v>
      </c>
      <c r="B64" s="75"/>
      <c r="C64" s="46">
        <f>'[1]Term 1'!$N$64</f>
        <v>0</v>
      </c>
      <c r="D64" s="47">
        <f>'[1]Term 1'!$P64</f>
        <v>0</v>
      </c>
      <c r="E64" s="47">
        <f t="shared" si="22"/>
        <v>0</v>
      </c>
      <c r="F64" s="47">
        <f t="shared" si="23"/>
        <v>4</v>
      </c>
      <c r="G64" s="49">
        <f>'[2]Term 1'!$N$64</f>
        <v>0</v>
      </c>
      <c r="H64" s="48">
        <f>'[2]Term 1'!$P$64</f>
        <v>0</v>
      </c>
      <c r="I64" s="48">
        <f t="shared" si="24"/>
        <v>0</v>
      </c>
      <c r="J64" s="49">
        <f t="shared" si="25"/>
        <v>1</v>
      </c>
      <c r="K64" s="50">
        <f>'[3]Term 1'!$N$64</f>
        <v>0</v>
      </c>
      <c r="L64" s="50">
        <f>'[3]Term 1'!$P$64</f>
        <v>0</v>
      </c>
      <c r="M64" s="50">
        <f t="shared" si="26"/>
        <v>0</v>
      </c>
      <c r="N64" s="50">
        <f t="shared" si="27"/>
        <v>1</v>
      </c>
      <c r="O64" s="51">
        <f>'[4]Term 1'!$N$64</f>
        <v>0</v>
      </c>
      <c r="P64" s="61">
        <f>'[4]Term 1'!$P$64</f>
        <v>0</v>
      </c>
      <c r="Q64" s="51">
        <f t="shared" si="28"/>
        <v>0</v>
      </c>
      <c r="R64" s="51">
        <f t="shared" si="29"/>
        <v>1</v>
      </c>
      <c r="S64" s="52">
        <f>'[5]Term 1'!$N$64</f>
        <v>0</v>
      </c>
      <c r="T64" s="52">
        <f>'[5]Term 1'!$P$64</f>
        <v>0</v>
      </c>
      <c r="U64" s="52">
        <f t="shared" si="30"/>
        <v>0</v>
      </c>
      <c r="V64" s="52">
        <f t="shared" si="31"/>
        <v>1</v>
      </c>
      <c r="W64" s="53">
        <f>'[6]Term 1'!$N$64</f>
        <v>0</v>
      </c>
      <c r="X64" s="53">
        <f>'[6]Term 1'!$P$64</f>
        <v>0</v>
      </c>
      <c r="Y64" s="53">
        <f t="shared" si="32"/>
        <v>0</v>
      </c>
      <c r="Z64" s="53">
        <f t="shared" si="33"/>
        <v>1</v>
      </c>
      <c r="AA64" s="54">
        <f>'[7]Term 1'!$N$64</f>
        <v>0</v>
      </c>
      <c r="AB64" s="54">
        <f>'[7]Term 1'!$P$64</f>
        <v>0</v>
      </c>
      <c r="AC64" s="54">
        <f t="shared" si="34"/>
        <v>0</v>
      </c>
      <c r="AD64" s="54">
        <f t="shared" si="35"/>
        <v>1</v>
      </c>
      <c r="AE64" s="55">
        <f>'[8]Term 1'!$N$64</f>
        <v>0</v>
      </c>
      <c r="AF64" s="55">
        <f>'[8]Term 1'!$P$64</f>
        <v>0</v>
      </c>
      <c r="AG64" s="55">
        <f t="shared" si="36"/>
        <v>0</v>
      </c>
      <c r="AH64" s="55">
        <f t="shared" si="37"/>
        <v>1</v>
      </c>
      <c r="AI64" s="56">
        <f>'[9]Term 1'!$N$64</f>
        <v>0</v>
      </c>
      <c r="AJ64" s="56">
        <f>'[9]Term 1'!$P$64</f>
        <v>0</v>
      </c>
      <c r="AK64" s="56">
        <f t="shared" si="38"/>
        <v>0</v>
      </c>
      <c r="AL64" s="56">
        <f t="shared" si="39"/>
        <v>1</v>
      </c>
      <c r="AM64" s="57">
        <f>'[10]Term 1'!$N$64</f>
        <v>0</v>
      </c>
      <c r="AN64" s="57">
        <f>'[10]Term 1'!$P$64</f>
        <v>0</v>
      </c>
      <c r="AO64" s="57">
        <f t="shared" si="40"/>
        <v>0</v>
      </c>
      <c r="AP64" s="57">
        <f t="shared" si="41"/>
        <v>1</v>
      </c>
      <c r="AQ64" s="58">
        <f t="shared" si="42"/>
        <v>0</v>
      </c>
      <c r="AR64" s="59">
        <f t="shared" si="43"/>
        <v>4</v>
      </c>
      <c r="AS64" s="60" t="s">
        <v>374</v>
      </c>
      <c r="AT64" s="69"/>
      <c r="AU64" s="69"/>
      <c r="AV64" s="69"/>
    </row>
    <row r="65" spans="1:48" ht="49.95" customHeight="1" x14ac:dyDescent="0.3">
      <c r="A65" s="71" t="s">
        <v>120</v>
      </c>
      <c r="B65" s="75"/>
      <c r="C65" s="46">
        <f>'[1]Term 1'!$N$65</f>
        <v>0</v>
      </c>
      <c r="D65" s="47">
        <f>'[1]Term 1'!$P65</f>
        <v>0</v>
      </c>
      <c r="E65" s="47">
        <f t="shared" si="22"/>
        <v>0</v>
      </c>
      <c r="F65" s="47">
        <f t="shared" si="23"/>
        <v>4</v>
      </c>
      <c r="G65" s="49">
        <f>'[2]Term 1'!$N$65</f>
        <v>0</v>
      </c>
      <c r="H65" s="48">
        <f>'[2]Term 1'!$P$65</f>
        <v>0</v>
      </c>
      <c r="I65" s="48">
        <f t="shared" si="24"/>
        <v>0</v>
      </c>
      <c r="J65" s="49">
        <f t="shared" si="25"/>
        <v>1</v>
      </c>
      <c r="K65" s="50">
        <f>'[3]Term 1'!$N$65</f>
        <v>0</v>
      </c>
      <c r="L65" s="50">
        <f>'[3]Term 1'!$P$65</f>
        <v>0</v>
      </c>
      <c r="M65" s="50">
        <f t="shared" si="26"/>
        <v>0</v>
      </c>
      <c r="N65" s="50">
        <f t="shared" si="27"/>
        <v>1</v>
      </c>
      <c r="O65" s="51">
        <f>'[4]Term 1'!$N$65</f>
        <v>0</v>
      </c>
      <c r="P65" s="61">
        <f>'[4]Term 1'!$P$65</f>
        <v>0</v>
      </c>
      <c r="Q65" s="51">
        <f t="shared" si="28"/>
        <v>0</v>
      </c>
      <c r="R65" s="51">
        <f t="shared" si="29"/>
        <v>1</v>
      </c>
      <c r="S65" s="52">
        <f>'[5]Term 1'!$N$65</f>
        <v>0</v>
      </c>
      <c r="T65" s="52">
        <f>'[5]Term 1'!$P$65</f>
        <v>0</v>
      </c>
      <c r="U65" s="52">
        <f t="shared" si="30"/>
        <v>0</v>
      </c>
      <c r="V65" s="52">
        <f t="shared" si="31"/>
        <v>1</v>
      </c>
      <c r="W65" s="53">
        <f>'[6]Term 1'!$N$65</f>
        <v>0</v>
      </c>
      <c r="X65" s="53">
        <f>'[6]Term 1'!$P$65</f>
        <v>0</v>
      </c>
      <c r="Y65" s="53">
        <f t="shared" si="32"/>
        <v>0</v>
      </c>
      <c r="Z65" s="53">
        <f t="shared" si="33"/>
        <v>1</v>
      </c>
      <c r="AA65" s="54">
        <f>'[7]Term 1'!$N$65</f>
        <v>0</v>
      </c>
      <c r="AB65" s="54">
        <f>'[7]Term 1'!$P$65</f>
        <v>0</v>
      </c>
      <c r="AC65" s="54">
        <f t="shared" si="34"/>
        <v>0</v>
      </c>
      <c r="AD65" s="54">
        <f t="shared" si="35"/>
        <v>1</v>
      </c>
      <c r="AE65" s="55">
        <f>'[8]Term 1'!$N$65</f>
        <v>0</v>
      </c>
      <c r="AF65" s="55">
        <f>'[8]Term 1'!$P$65</f>
        <v>0</v>
      </c>
      <c r="AG65" s="55">
        <f t="shared" si="36"/>
        <v>0</v>
      </c>
      <c r="AH65" s="55">
        <f t="shared" si="37"/>
        <v>1</v>
      </c>
      <c r="AI65" s="56">
        <f>'[9]Term 1'!$N$65</f>
        <v>0</v>
      </c>
      <c r="AJ65" s="56">
        <f>'[9]Term 1'!$P$65</f>
        <v>0</v>
      </c>
      <c r="AK65" s="56">
        <f t="shared" si="38"/>
        <v>0</v>
      </c>
      <c r="AL65" s="56">
        <f t="shared" si="39"/>
        <v>1</v>
      </c>
      <c r="AM65" s="57">
        <f>'[10]Term 1'!$N$65</f>
        <v>0</v>
      </c>
      <c r="AN65" s="57">
        <f>'[10]Term 1'!$P$65</f>
        <v>0</v>
      </c>
      <c r="AO65" s="57">
        <f t="shared" si="40"/>
        <v>0</v>
      </c>
      <c r="AP65" s="57">
        <f t="shared" si="41"/>
        <v>1</v>
      </c>
      <c r="AQ65" s="58">
        <f t="shared" si="42"/>
        <v>0</v>
      </c>
      <c r="AR65" s="59">
        <f t="shared" si="43"/>
        <v>4</v>
      </c>
      <c r="AS65" s="60" t="s">
        <v>374</v>
      </c>
      <c r="AT65" s="69"/>
      <c r="AU65" s="69"/>
      <c r="AV65" s="69"/>
    </row>
    <row r="66" spans="1:48" ht="49.95" customHeight="1" x14ac:dyDescent="0.3">
      <c r="A66" s="71" t="s">
        <v>121</v>
      </c>
      <c r="B66" s="75"/>
      <c r="C66" s="46">
        <f>'[1]Term 1'!$N$66</f>
        <v>0</v>
      </c>
      <c r="D66" s="47">
        <f>'[1]Term 1'!$P66</f>
        <v>0</v>
      </c>
      <c r="E66" s="47">
        <f t="shared" si="22"/>
        <v>0</v>
      </c>
      <c r="F66" s="47">
        <f t="shared" si="23"/>
        <v>4</v>
      </c>
      <c r="G66" s="49">
        <f>'[2]Term 1'!$N$66</f>
        <v>0</v>
      </c>
      <c r="H66" s="48">
        <f>'[2]Term 1'!$P$66</f>
        <v>0</v>
      </c>
      <c r="I66" s="48">
        <f t="shared" si="24"/>
        <v>0</v>
      </c>
      <c r="J66" s="49">
        <f t="shared" si="25"/>
        <v>1</v>
      </c>
      <c r="K66" s="50">
        <f>'[3]Term 1'!$N$66</f>
        <v>0</v>
      </c>
      <c r="L66" s="50">
        <f>'[3]Term 1'!$P$66</f>
        <v>0</v>
      </c>
      <c r="M66" s="50">
        <f t="shared" si="26"/>
        <v>0</v>
      </c>
      <c r="N66" s="50">
        <f t="shared" si="27"/>
        <v>1</v>
      </c>
      <c r="O66" s="51">
        <f>'[4]Term 1'!$N$66</f>
        <v>0</v>
      </c>
      <c r="P66" s="61">
        <f>'[4]Term 1'!$P$66</f>
        <v>0</v>
      </c>
      <c r="Q66" s="51">
        <f t="shared" si="28"/>
        <v>0</v>
      </c>
      <c r="R66" s="51">
        <f t="shared" si="29"/>
        <v>1</v>
      </c>
      <c r="S66" s="52">
        <f>'[5]Term 1'!$N$66</f>
        <v>0</v>
      </c>
      <c r="T66" s="52">
        <f>'[5]Term 1'!$P$66</f>
        <v>0</v>
      </c>
      <c r="U66" s="52">
        <f t="shared" si="30"/>
        <v>0</v>
      </c>
      <c r="V66" s="52">
        <f t="shared" si="31"/>
        <v>1</v>
      </c>
      <c r="W66" s="53">
        <f>'[6]Term 1'!$N$66</f>
        <v>0</v>
      </c>
      <c r="X66" s="53">
        <f>'[6]Term 1'!$P$66</f>
        <v>0</v>
      </c>
      <c r="Y66" s="53">
        <f t="shared" si="32"/>
        <v>0</v>
      </c>
      <c r="Z66" s="53">
        <f t="shared" si="33"/>
        <v>1</v>
      </c>
      <c r="AA66" s="54">
        <f>'[7]Term 1'!$N$66</f>
        <v>0</v>
      </c>
      <c r="AB66" s="54">
        <f>'[7]Term 1'!$P$66</f>
        <v>0</v>
      </c>
      <c r="AC66" s="54">
        <f t="shared" si="34"/>
        <v>0</v>
      </c>
      <c r="AD66" s="54">
        <f t="shared" si="35"/>
        <v>1</v>
      </c>
      <c r="AE66" s="55">
        <f>'[8]Term 1'!$N$66</f>
        <v>0</v>
      </c>
      <c r="AF66" s="55">
        <f>'[8]Term 1'!$P$66</f>
        <v>0</v>
      </c>
      <c r="AG66" s="55">
        <f t="shared" si="36"/>
        <v>0</v>
      </c>
      <c r="AH66" s="55">
        <f t="shared" si="37"/>
        <v>1</v>
      </c>
      <c r="AI66" s="56">
        <f>'[9]Term 1'!$N$66</f>
        <v>0</v>
      </c>
      <c r="AJ66" s="56">
        <f>'[9]Term 1'!$P$66</f>
        <v>0</v>
      </c>
      <c r="AK66" s="56">
        <f t="shared" si="38"/>
        <v>0</v>
      </c>
      <c r="AL66" s="56">
        <f t="shared" si="39"/>
        <v>1</v>
      </c>
      <c r="AM66" s="57">
        <f>'[10]Term 1'!$N$66</f>
        <v>0</v>
      </c>
      <c r="AN66" s="57">
        <f>'[10]Term 1'!$P$66</f>
        <v>0</v>
      </c>
      <c r="AO66" s="57">
        <f t="shared" si="40"/>
        <v>0</v>
      </c>
      <c r="AP66" s="57">
        <f t="shared" si="41"/>
        <v>1</v>
      </c>
      <c r="AQ66" s="58">
        <f t="shared" si="42"/>
        <v>0</v>
      </c>
      <c r="AR66" s="59">
        <f t="shared" si="43"/>
        <v>4</v>
      </c>
      <c r="AS66" s="60" t="s">
        <v>374</v>
      </c>
      <c r="AT66" s="69"/>
      <c r="AU66" s="69"/>
      <c r="AV66" s="69"/>
    </row>
    <row r="67" spans="1:48" ht="49.95" customHeight="1" x14ac:dyDescent="0.3">
      <c r="A67" s="71" t="s">
        <v>122</v>
      </c>
      <c r="B67" s="75"/>
      <c r="C67" s="46">
        <f>'[1]Term 1'!$N$67</f>
        <v>0</v>
      </c>
      <c r="D67" s="47">
        <f>'[1]Term 1'!$P67</f>
        <v>0</v>
      </c>
      <c r="E67" s="47">
        <f t="shared" si="22"/>
        <v>0</v>
      </c>
      <c r="F67" s="47">
        <f t="shared" si="23"/>
        <v>4</v>
      </c>
      <c r="G67" s="49">
        <f>'[2]Term 1'!$N$67</f>
        <v>0</v>
      </c>
      <c r="H67" s="48">
        <f>'[2]Term 1'!$P$67</f>
        <v>0</v>
      </c>
      <c r="I67" s="48">
        <f t="shared" si="24"/>
        <v>0</v>
      </c>
      <c r="J67" s="49">
        <f t="shared" si="25"/>
        <v>1</v>
      </c>
      <c r="K67" s="50">
        <f>'[3]Term 1'!$N$67</f>
        <v>0</v>
      </c>
      <c r="L67" s="50">
        <f>'[3]Term 1'!$P$67</f>
        <v>0</v>
      </c>
      <c r="M67" s="50">
        <f t="shared" si="26"/>
        <v>0</v>
      </c>
      <c r="N67" s="50">
        <f t="shared" si="27"/>
        <v>1</v>
      </c>
      <c r="O67" s="51">
        <f>'[4]Term 1'!$N$67</f>
        <v>0</v>
      </c>
      <c r="P67" s="61">
        <f>'[4]Term 1'!$P$67</f>
        <v>0</v>
      </c>
      <c r="Q67" s="51">
        <f t="shared" si="28"/>
        <v>0</v>
      </c>
      <c r="R67" s="51">
        <f t="shared" si="29"/>
        <v>1</v>
      </c>
      <c r="S67" s="52">
        <f>'[5]Term 1'!$N$67</f>
        <v>0</v>
      </c>
      <c r="T67" s="52">
        <f>'[5]Term 1'!$P$67</f>
        <v>0</v>
      </c>
      <c r="U67" s="52">
        <f t="shared" si="30"/>
        <v>0</v>
      </c>
      <c r="V67" s="52">
        <f t="shared" si="31"/>
        <v>1</v>
      </c>
      <c r="W67" s="53">
        <f>'[6]Term 1'!$N$67</f>
        <v>0</v>
      </c>
      <c r="X67" s="53">
        <f>'[6]Term 1'!$P$67</f>
        <v>0</v>
      </c>
      <c r="Y67" s="53">
        <f t="shared" si="32"/>
        <v>0</v>
      </c>
      <c r="Z67" s="53">
        <f t="shared" si="33"/>
        <v>1</v>
      </c>
      <c r="AA67" s="54">
        <f>'[7]Term 1'!$N$67</f>
        <v>0</v>
      </c>
      <c r="AB67" s="54">
        <f>'[7]Term 1'!$P$67</f>
        <v>0</v>
      </c>
      <c r="AC67" s="54">
        <f t="shared" si="34"/>
        <v>0</v>
      </c>
      <c r="AD67" s="54">
        <f t="shared" si="35"/>
        <v>1</v>
      </c>
      <c r="AE67" s="55">
        <f>'[8]Term 1'!$N$67</f>
        <v>0</v>
      </c>
      <c r="AF67" s="55">
        <f>'[8]Term 1'!$P$67</f>
        <v>0</v>
      </c>
      <c r="AG67" s="55">
        <f t="shared" si="36"/>
        <v>0</v>
      </c>
      <c r="AH67" s="55">
        <f t="shared" si="37"/>
        <v>1</v>
      </c>
      <c r="AI67" s="56">
        <f>'[9]Term 1'!$N$67</f>
        <v>0</v>
      </c>
      <c r="AJ67" s="56">
        <f>'[9]Term 1'!$P$67</f>
        <v>0</v>
      </c>
      <c r="AK67" s="56">
        <f t="shared" si="38"/>
        <v>0</v>
      </c>
      <c r="AL67" s="56">
        <f t="shared" si="39"/>
        <v>1</v>
      </c>
      <c r="AM67" s="57">
        <f>'[10]Term 1'!$N$67</f>
        <v>0</v>
      </c>
      <c r="AN67" s="57">
        <f>'[10]Term 1'!$P$67</f>
        <v>0</v>
      </c>
      <c r="AO67" s="57">
        <f t="shared" si="40"/>
        <v>0</v>
      </c>
      <c r="AP67" s="57">
        <f t="shared" si="41"/>
        <v>1</v>
      </c>
      <c r="AQ67" s="58">
        <f t="shared" si="42"/>
        <v>0</v>
      </c>
      <c r="AR67" s="59">
        <f t="shared" si="43"/>
        <v>4</v>
      </c>
      <c r="AS67" s="60" t="s">
        <v>374</v>
      </c>
      <c r="AT67" s="69"/>
      <c r="AU67" s="69"/>
      <c r="AV67" s="69"/>
    </row>
    <row r="68" spans="1:48" ht="49.95" customHeight="1" x14ac:dyDescent="0.3">
      <c r="A68" s="71" t="s">
        <v>123</v>
      </c>
      <c r="B68" s="75"/>
      <c r="C68" s="46">
        <f>'[1]Term 1'!$N$68</f>
        <v>0</v>
      </c>
      <c r="D68" s="47">
        <f>'[1]Term 1'!$P68</f>
        <v>0</v>
      </c>
      <c r="E68" s="47">
        <f t="shared" si="22"/>
        <v>0</v>
      </c>
      <c r="F68" s="47">
        <f t="shared" si="23"/>
        <v>4</v>
      </c>
      <c r="G68" s="49">
        <f>'[2]Term 1'!$N$68</f>
        <v>0</v>
      </c>
      <c r="H68" s="48">
        <f>'[2]Term 1'!$P$68</f>
        <v>0</v>
      </c>
      <c r="I68" s="48">
        <f t="shared" si="24"/>
        <v>0</v>
      </c>
      <c r="J68" s="49">
        <f t="shared" si="25"/>
        <v>1</v>
      </c>
      <c r="K68" s="50">
        <f>'[3]Term 1'!$N$68</f>
        <v>0</v>
      </c>
      <c r="L68" s="50">
        <f>'[3]Term 1'!$P$68</f>
        <v>0</v>
      </c>
      <c r="M68" s="50">
        <f t="shared" si="26"/>
        <v>0</v>
      </c>
      <c r="N68" s="50">
        <f t="shared" si="27"/>
        <v>1</v>
      </c>
      <c r="O68" s="51">
        <f>'[4]Term 1'!$N$68</f>
        <v>0</v>
      </c>
      <c r="P68" s="61">
        <f>'[4]Term 1'!$P$68</f>
        <v>0</v>
      </c>
      <c r="Q68" s="51">
        <f t="shared" si="28"/>
        <v>0</v>
      </c>
      <c r="R68" s="51">
        <f t="shared" si="29"/>
        <v>1</v>
      </c>
      <c r="S68" s="52">
        <f>'[5]Term 1'!$N$68</f>
        <v>0</v>
      </c>
      <c r="T68" s="52">
        <f>'[5]Term 1'!$P$68</f>
        <v>0</v>
      </c>
      <c r="U68" s="52">
        <f t="shared" si="30"/>
        <v>0</v>
      </c>
      <c r="V68" s="52">
        <f t="shared" si="31"/>
        <v>1</v>
      </c>
      <c r="W68" s="53">
        <f>'[6]Term 1'!$N$68</f>
        <v>0</v>
      </c>
      <c r="X68" s="53">
        <f>'[6]Term 1'!$P$68</f>
        <v>0</v>
      </c>
      <c r="Y68" s="53">
        <f t="shared" si="32"/>
        <v>0</v>
      </c>
      <c r="Z68" s="53">
        <f t="shared" si="33"/>
        <v>1</v>
      </c>
      <c r="AA68" s="54">
        <f>'[7]Term 1'!$N$68</f>
        <v>0</v>
      </c>
      <c r="AB68" s="54">
        <f>'[7]Term 1'!$P$68</f>
        <v>0</v>
      </c>
      <c r="AC68" s="54">
        <f t="shared" si="34"/>
        <v>0</v>
      </c>
      <c r="AD68" s="54">
        <f t="shared" si="35"/>
        <v>1</v>
      </c>
      <c r="AE68" s="55">
        <f>'[8]Term 1'!$N$68</f>
        <v>0</v>
      </c>
      <c r="AF68" s="55">
        <f>'[8]Term 1'!$P$68</f>
        <v>0</v>
      </c>
      <c r="AG68" s="55">
        <f t="shared" si="36"/>
        <v>0</v>
      </c>
      <c r="AH68" s="55">
        <f t="shared" si="37"/>
        <v>1</v>
      </c>
      <c r="AI68" s="56">
        <f>'[9]Term 1'!$N$68</f>
        <v>0</v>
      </c>
      <c r="AJ68" s="56">
        <f>'[9]Term 1'!$P$68</f>
        <v>0</v>
      </c>
      <c r="AK68" s="56">
        <f t="shared" si="38"/>
        <v>0</v>
      </c>
      <c r="AL68" s="56">
        <f t="shared" si="39"/>
        <v>1</v>
      </c>
      <c r="AM68" s="57">
        <f>'[10]Term 1'!$N$68</f>
        <v>0</v>
      </c>
      <c r="AN68" s="57">
        <f>'[10]Term 1'!$P$68</f>
        <v>0</v>
      </c>
      <c r="AO68" s="57">
        <f t="shared" si="40"/>
        <v>0</v>
      </c>
      <c r="AP68" s="57">
        <f t="shared" si="41"/>
        <v>1</v>
      </c>
      <c r="AQ68" s="58">
        <f t="shared" si="42"/>
        <v>0</v>
      </c>
      <c r="AR68" s="59">
        <f t="shared" si="43"/>
        <v>4</v>
      </c>
      <c r="AS68" s="60" t="s">
        <v>374</v>
      </c>
      <c r="AT68" s="69"/>
      <c r="AU68" s="69"/>
      <c r="AV68" s="69"/>
    </row>
    <row r="69" spans="1:48" ht="49.95" customHeight="1" x14ac:dyDescent="0.3">
      <c r="A69" s="71" t="s">
        <v>124</v>
      </c>
      <c r="B69" s="75"/>
      <c r="C69" s="46">
        <f>'[1]Term 1'!$N$69</f>
        <v>0</v>
      </c>
      <c r="D69" s="47">
        <f>'[1]Term 1'!$P69</f>
        <v>0</v>
      </c>
      <c r="E69" s="47">
        <f t="shared" ref="E69:E100" si="44">SUM(C69,D69)</f>
        <v>0</v>
      </c>
      <c r="F69" s="47">
        <f t="shared" ref="F69:F100" si="45">_xlfn.RANK.EQ(E69,$E$5:$E$104,)</f>
        <v>4</v>
      </c>
      <c r="G69" s="49">
        <f>'[2]Term 1'!$N$69</f>
        <v>0</v>
      </c>
      <c r="H69" s="48">
        <f>'[2]Term 1'!$P$69</f>
        <v>0</v>
      </c>
      <c r="I69" s="48">
        <f t="shared" ref="I69:I100" si="46">SUM(G69,H69)</f>
        <v>0</v>
      </c>
      <c r="J69" s="49">
        <f t="shared" ref="J69:J100" si="47">_xlfn.RANK.EQ(I69,$I$5:$I$104,)</f>
        <v>1</v>
      </c>
      <c r="K69" s="50">
        <f>'[3]Term 1'!$N$69</f>
        <v>0</v>
      </c>
      <c r="L69" s="50">
        <f>'[3]Term 1'!$P$69</f>
        <v>0</v>
      </c>
      <c r="M69" s="50">
        <f t="shared" ref="M69:M100" si="48">SUM(K69,L69)</f>
        <v>0</v>
      </c>
      <c r="N69" s="50">
        <f t="shared" ref="N69:N100" si="49">_xlfn.RANK.EQ(M69,$M$5:$M$104,)</f>
        <v>1</v>
      </c>
      <c r="O69" s="51">
        <f>'[4]Term 1'!$N$69</f>
        <v>0</v>
      </c>
      <c r="P69" s="61">
        <f>'[4]Term 1'!$P$69</f>
        <v>0</v>
      </c>
      <c r="Q69" s="51">
        <f t="shared" ref="Q69:Q100" si="50">SUM(O69,P69)</f>
        <v>0</v>
      </c>
      <c r="R69" s="51">
        <f t="shared" ref="R69:R100" si="51">_xlfn.RANK.EQ(Q69,$Q$5:$Q$104,)</f>
        <v>1</v>
      </c>
      <c r="S69" s="52">
        <f>'[5]Term 1'!$N$69</f>
        <v>0</v>
      </c>
      <c r="T69" s="52">
        <f>'[5]Term 1'!$P$69</f>
        <v>0</v>
      </c>
      <c r="U69" s="52">
        <f t="shared" ref="U69:U100" si="52">SUM(S69,T69)</f>
        <v>0</v>
      </c>
      <c r="V69" s="52">
        <f t="shared" ref="V69:V100" si="53">_xlfn.RANK.EQ(U69,$U$5:$U$104,)</f>
        <v>1</v>
      </c>
      <c r="W69" s="53">
        <f>'[6]Term 1'!$N$69</f>
        <v>0</v>
      </c>
      <c r="X69" s="53">
        <f>'[6]Term 1'!$P$69</f>
        <v>0</v>
      </c>
      <c r="Y69" s="53">
        <f t="shared" ref="Y69:Y100" si="54">SUM(W69,X69)</f>
        <v>0</v>
      </c>
      <c r="Z69" s="53">
        <f t="shared" ref="Z69:Z100" si="55">_xlfn.RANK.EQ(Y69,$Y$5:$Y$104,)</f>
        <v>1</v>
      </c>
      <c r="AA69" s="54">
        <f>'[7]Term 1'!$N$69</f>
        <v>0</v>
      </c>
      <c r="AB69" s="54">
        <f>'[7]Term 1'!$P$69</f>
        <v>0</v>
      </c>
      <c r="AC69" s="54">
        <f t="shared" ref="AC69:AC100" si="56">SUM(AA69,AB69)</f>
        <v>0</v>
      </c>
      <c r="AD69" s="54">
        <f t="shared" ref="AD69:AD100" si="57">_xlfn.RANK.EQ(AC69,$AC$5:$AC$104,)</f>
        <v>1</v>
      </c>
      <c r="AE69" s="55">
        <f>'[8]Term 1'!$N$69</f>
        <v>0</v>
      </c>
      <c r="AF69" s="55">
        <f>'[8]Term 1'!$P$69</f>
        <v>0</v>
      </c>
      <c r="AG69" s="55">
        <f t="shared" ref="AG69:AG100" si="58">SUM(AE69,AF69)</f>
        <v>0</v>
      </c>
      <c r="AH69" s="55">
        <f t="shared" ref="AH69:AH100" si="59">_xlfn.RANK.EQ(AG69,$AG$5:$AG$104,)</f>
        <v>1</v>
      </c>
      <c r="AI69" s="56">
        <f>'[9]Term 1'!$N$69</f>
        <v>0</v>
      </c>
      <c r="AJ69" s="56">
        <f>'[9]Term 1'!$P$69</f>
        <v>0</v>
      </c>
      <c r="AK69" s="56">
        <f t="shared" ref="AK69:AK100" si="60">SUM(AI69,AJ69)</f>
        <v>0</v>
      </c>
      <c r="AL69" s="56">
        <f t="shared" ref="AL69:AL100" si="61">_xlfn.RANK.EQ(AK69,$AK$5:$AK$104,)</f>
        <v>1</v>
      </c>
      <c r="AM69" s="57">
        <f>'[10]Term 1'!$N$69</f>
        <v>0</v>
      </c>
      <c r="AN69" s="57">
        <f>'[10]Term 1'!$P$69</f>
        <v>0</v>
      </c>
      <c r="AO69" s="57">
        <f t="shared" ref="AO69:AO100" si="62">SUM(AM69,AN69)</f>
        <v>0</v>
      </c>
      <c r="AP69" s="57">
        <f t="shared" ref="AP69:AP100" si="63">_xlfn.RANK.EQ(AO69,$AO$5:$AO$104,)</f>
        <v>1</v>
      </c>
      <c r="AQ69" s="58">
        <f t="shared" ref="AQ69:AQ104" si="64">SUM(E69,I69,M69,Q69,U69,Y69,AC69,AG69,AK69,AO69)</f>
        <v>0</v>
      </c>
      <c r="AR69" s="59">
        <f t="shared" ref="AR69:AR100" si="65">_xlfn.RANK.EQ(AQ69,$AQ$5:$AQ$104,)</f>
        <v>4</v>
      </c>
      <c r="AS69" s="60" t="s">
        <v>374</v>
      </c>
      <c r="AT69" s="69"/>
      <c r="AU69" s="69"/>
      <c r="AV69" s="69"/>
    </row>
    <row r="70" spans="1:48" ht="49.95" customHeight="1" x14ac:dyDescent="0.3">
      <c r="A70" s="71" t="s">
        <v>125</v>
      </c>
      <c r="B70" s="75"/>
      <c r="C70" s="46">
        <f>'[1]Term 1'!$N$70</f>
        <v>0</v>
      </c>
      <c r="D70" s="47">
        <f>'[1]Term 1'!$P70</f>
        <v>0</v>
      </c>
      <c r="E70" s="47">
        <f t="shared" si="44"/>
        <v>0</v>
      </c>
      <c r="F70" s="47">
        <f t="shared" si="45"/>
        <v>4</v>
      </c>
      <c r="G70" s="49">
        <f>'[2]Term 1'!$N$70</f>
        <v>0</v>
      </c>
      <c r="H70" s="48">
        <f>'[2]Term 1'!$P$70</f>
        <v>0</v>
      </c>
      <c r="I70" s="48">
        <f t="shared" si="46"/>
        <v>0</v>
      </c>
      <c r="J70" s="49">
        <f t="shared" si="47"/>
        <v>1</v>
      </c>
      <c r="K70" s="50">
        <f>'[3]Term 1'!$N$70</f>
        <v>0</v>
      </c>
      <c r="L70" s="50">
        <f>'[3]Term 1'!$P$70</f>
        <v>0</v>
      </c>
      <c r="M70" s="50">
        <f t="shared" si="48"/>
        <v>0</v>
      </c>
      <c r="N70" s="50">
        <f t="shared" si="49"/>
        <v>1</v>
      </c>
      <c r="O70" s="51">
        <f>'[4]Term 1'!$N$70</f>
        <v>0</v>
      </c>
      <c r="P70" s="61">
        <f>'[4]Term 1'!$P$70</f>
        <v>0</v>
      </c>
      <c r="Q70" s="51">
        <f t="shared" si="50"/>
        <v>0</v>
      </c>
      <c r="R70" s="51">
        <f t="shared" si="51"/>
        <v>1</v>
      </c>
      <c r="S70" s="52">
        <f>'[5]Term 1'!$N$70</f>
        <v>0</v>
      </c>
      <c r="T70" s="52">
        <f>'[5]Term 1'!$P$70</f>
        <v>0</v>
      </c>
      <c r="U70" s="52">
        <f t="shared" si="52"/>
        <v>0</v>
      </c>
      <c r="V70" s="52">
        <f t="shared" si="53"/>
        <v>1</v>
      </c>
      <c r="W70" s="53">
        <f>'[6]Term 1'!$N$70</f>
        <v>0</v>
      </c>
      <c r="X70" s="53">
        <f>'[6]Term 1'!$P$70</f>
        <v>0</v>
      </c>
      <c r="Y70" s="53">
        <f t="shared" si="54"/>
        <v>0</v>
      </c>
      <c r="Z70" s="53">
        <f t="shared" si="55"/>
        <v>1</v>
      </c>
      <c r="AA70" s="54">
        <f>'[7]Term 1'!$N$70</f>
        <v>0</v>
      </c>
      <c r="AB70" s="54">
        <f>'[7]Term 1'!$P$70</f>
        <v>0</v>
      </c>
      <c r="AC70" s="54">
        <f t="shared" si="56"/>
        <v>0</v>
      </c>
      <c r="AD70" s="54">
        <f t="shared" si="57"/>
        <v>1</v>
      </c>
      <c r="AE70" s="55">
        <f>'[8]Term 1'!$N$70</f>
        <v>0</v>
      </c>
      <c r="AF70" s="55">
        <f>'[8]Term 1'!$P$70</f>
        <v>0</v>
      </c>
      <c r="AG70" s="55">
        <f t="shared" si="58"/>
        <v>0</v>
      </c>
      <c r="AH70" s="55">
        <f t="shared" si="59"/>
        <v>1</v>
      </c>
      <c r="AI70" s="56">
        <f>'[9]Term 1'!$N$70</f>
        <v>0</v>
      </c>
      <c r="AJ70" s="56">
        <f>'[9]Term 1'!$P$70</f>
        <v>0</v>
      </c>
      <c r="AK70" s="56">
        <f t="shared" si="60"/>
        <v>0</v>
      </c>
      <c r="AL70" s="56">
        <f t="shared" si="61"/>
        <v>1</v>
      </c>
      <c r="AM70" s="57">
        <f>'[10]Term 1'!$N$70</f>
        <v>0</v>
      </c>
      <c r="AN70" s="57">
        <f>'[10]Term 1'!$P$70</f>
        <v>0</v>
      </c>
      <c r="AO70" s="57">
        <f t="shared" si="62"/>
        <v>0</v>
      </c>
      <c r="AP70" s="57">
        <f t="shared" si="63"/>
        <v>1</v>
      </c>
      <c r="AQ70" s="58">
        <f t="shared" si="64"/>
        <v>0</v>
      </c>
      <c r="AR70" s="59">
        <f t="shared" si="65"/>
        <v>4</v>
      </c>
      <c r="AS70" s="60" t="s">
        <v>374</v>
      </c>
      <c r="AT70" s="69"/>
      <c r="AU70" s="69"/>
      <c r="AV70" s="69"/>
    </row>
    <row r="71" spans="1:48" ht="49.95" customHeight="1" x14ac:dyDescent="0.3">
      <c r="A71" s="71" t="s">
        <v>126</v>
      </c>
      <c r="B71" s="75"/>
      <c r="C71" s="46">
        <f>'[1]Term 1'!$N$71</f>
        <v>0</v>
      </c>
      <c r="D71" s="47">
        <f>'[1]Term 1'!$P71</f>
        <v>0</v>
      </c>
      <c r="E71" s="47">
        <f t="shared" si="44"/>
        <v>0</v>
      </c>
      <c r="F71" s="47">
        <f t="shared" si="45"/>
        <v>4</v>
      </c>
      <c r="G71" s="49">
        <f>'[2]Term 1'!$N$71</f>
        <v>0</v>
      </c>
      <c r="H71" s="48">
        <f>'[2]Term 1'!$P$71</f>
        <v>0</v>
      </c>
      <c r="I71" s="48">
        <f t="shared" si="46"/>
        <v>0</v>
      </c>
      <c r="J71" s="49">
        <f t="shared" si="47"/>
        <v>1</v>
      </c>
      <c r="K71" s="50">
        <f>'[3]Term 1'!$N$71</f>
        <v>0</v>
      </c>
      <c r="L71" s="50">
        <f>'[3]Term 1'!$P$71</f>
        <v>0</v>
      </c>
      <c r="M71" s="50">
        <f t="shared" si="48"/>
        <v>0</v>
      </c>
      <c r="N71" s="50">
        <f t="shared" si="49"/>
        <v>1</v>
      </c>
      <c r="O71" s="51">
        <f>'[4]Term 1'!$N$71</f>
        <v>0</v>
      </c>
      <c r="P71" s="61">
        <f>'[4]Term 1'!$P$71</f>
        <v>0</v>
      </c>
      <c r="Q71" s="51">
        <f t="shared" si="50"/>
        <v>0</v>
      </c>
      <c r="R71" s="51">
        <f t="shared" si="51"/>
        <v>1</v>
      </c>
      <c r="S71" s="52">
        <f>'[5]Term 1'!$N$71</f>
        <v>0</v>
      </c>
      <c r="T71" s="52">
        <f>'[5]Term 1'!$P$71</f>
        <v>0</v>
      </c>
      <c r="U71" s="52">
        <f t="shared" si="52"/>
        <v>0</v>
      </c>
      <c r="V71" s="52">
        <f t="shared" si="53"/>
        <v>1</v>
      </c>
      <c r="W71" s="53">
        <f>'[6]Term 1'!$N$71</f>
        <v>0</v>
      </c>
      <c r="X71" s="53">
        <f>'[6]Term 1'!$P$71</f>
        <v>0</v>
      </c>
      <c r="Y71" s="53">
        <f t="shared" si="54"/>
        <v>0</v>
      </c>
      <c r="Z71" s="53">
        <f t="shared" si="55"/>
        <v>1</v>
      </c>
      <c r="AA71" s="54">
        <f>'[7]Term 1'!$N$71</f>
        <v>0</v>
      </c>
      <c r="AB71" s="54">
        <f>'[7]Term 1'!$P$71</f>
        <v>0</v>
      </c>
      <c r="AC71" s="54">
        <f t="shared" si="56"/>
        <v>0</v>
      </c>
      <c r="AD71" s="54">
        <f t="shared" si="57"/>
        <v>1</v>
      </c>
      <c r="AE71" s="55">
        <f>'[8]Term 1'!$N$71</f>
        <v>0</v>
      </c>
      <c r="AF71" s="55">
        <f>'[8]Term 1'!$P$71</f>
        <v>0</v>
      </c>
      <c r="AG71" s="55">
        <f t="shared" si="58"/>
        <v>0</v>
      </c>
      <c r="AH71" s="55">
        <f t="shared" si="59"/>
        <v>1</v>
      </c>
      <c r="AI71" s="56">
        <f>'[9]Term 1'!$N$71</f>
        <v>0</v>
      </c>
      <c r="AJ71" s="56">
        <f>'[9]Term 1'!$P$71</f>
        <v>0</v>
      </c>
      <c r="AK71" s="56">
        <f t="shared" si="60"/>
        <v>0</v>
      </c>
      <c r="AL71" s="56">
        <f t="shared" si="61"/>
        <v>1</v>
      </c>
      <c r="AM71" s="57">
        <f>'[10]Term 1'!$N$71</f>
        <v>0</v>
      </c>
      <c r="AN71" s="57">
        <f>'[10]Term 1'!$P$71</f>
        <v>0</v>
      </c>
      <c r="AO71" s="57">
        <f t="shared" si="62"/>
        <v>0</v>
      </c>
      <c r="AP71" s="57">
        <f t="shared" si="63"/>
        <v>1</v>
      </c>
      <c r="AQ71" s="58">
        <f t="shared" si="64"/>
        <v>0</v>
      </c>
      <c r="AR71" s="59">
        <f t="shared" si="65"/>
        <v>4</v>
      </c>
      <c r="AS71" s="60" t="s">
        <v>374</v>
      </c>
      <c r="AT71" s="69"/>
      <c r="AU71" s="69"/>
      <c r="AV71" s="69"/>
    </row>
    <row r="72" spans="1:48" ht="49.95" customHeight="1" x14ac:dyDescent="0.3">
      <c r="A72" s="71" t="s">
        <v>127</v>
      </c>
      <c r="B72" s="75"/>
      <c r="C72" s="46">
        <f>'[1]Term 1'!$N$72</f>
        <v>0</v>
      </c>
      <c r="D72" s="47">
        <f>'[1]Term 1'!$P72</f>
        <v>0</v>
      </c>
      <c r="E72" s="47">
        <f t="shared" si="44"/>
        <v>0</v>
      </c>
      <c r="F72" s="47">
        <f t="shared" si="45"/>
        <v>4</v>
      </c>
      <c r="G72" s="49">
        <f>'[2]Term 1'!$N$72</f>
        <v>0</v>
      </c>
      <c r="H72" s="48">
        <f>'[2]Term 1'!$P$72</f>
        <v>0</v>
      </c>
      <c r="I72" s="48">
        <f t="shared" si="46"/>
        <v>0</v>
      </c>
      <c r="J72" s="49">
        <f t="shared" si="47"/>
        <v>1</v>
      </c>
      <c r="K72" s="50">
        <f>'[3]Term 1'!$N$72</f>
        <v>0</v>
      </c>
      <c r="L72" s="50">
        <f>'[3]Term 1'!$P$72</f>
        <v>0</v>
      </c>
      <c r="M72" s="50">
        <f t="shared" si="48"/>
        <v>0</v>
      </c>
      <c r="N72" s="50">
        <f t="shared" si="49"/>
        <v>1</v>
      </c>
      <c r="O72" s="51">
        <f>'[4]Term 1'!$N$72</f>
        <v>0</v>
      </c>
      <c r="P72" s="61">
        <f>'[4]Term 1'!$P$72</f>
        <v>0</v>
      </c>
      <c r="Q72" s="51">
        <f t="shared" si="50"/>
        <v>0</v>
      </c>
      <c r="R72" s="51">
        <f t="shared" si="51"/>
        <v>1</v>
      </c>
      <c r="S72" s="52">
        <f>'[5]Term 1'!$N$72</f>
        <v>0</v>
      </c>
      <c r="T72" s="52">
        <f>'[5]Term 1'!$P$72</f>
        <v>0</v>
      </c>
      <c r="U72" s="52">
        <f t="shared" si="52"/>
        <v>0</v>
      </c>
      <c r="V72" s="52">
        <f t="shared" si="53"/>
        <v>1</v>
      </c>
      <c r="W72" s="53">
        <f>'[6]Term 1'!$N$72</f>
        <v>0</v>
      </c>
      <c r="X72" s="53">
        <f>'[6]Term 1'!$P$72</f>
        <v>0</v>
      </c>
      <c r="Y72" s="53">
        <f t="shared" si="54"/>
        <v>0</v>
      </c>
      <c r="Z72" s="53">
        <f t="shared" si="55"/>
        <v>1</v>
      </c>
      <c r="AA72" s="54">
        <f>'[7]Term 1'!$N$72</f>
        <v>0</v>
      </c>
      <c r="AB72" s="54">
        <f>'[7]Term 1'!$P$72</f>
        <v>0</v>
      </c>
      <c r="AC72" s="54">
        <f t="shared" si="56"/>
        <v>0</v>
      </c>
      <c r="AD72" s="54">
        <f t="shared" si="57"/>
        <v>1</v>
      </c>
      <c r="AE72" s="55">
        <f>'[8]Term 1'!$N$72</f>
        <v>0</v>
      </c>
      <c r="AF72" s="55">
        <f>'[8]Term 1'!$P$72</f>
        <v>0</v>
      </c>
      <c r="AG72" s="55">
        <f t="shared" si="58"/>
        <v>0</v>
      </c>
      <c r="AH72" s="55">
        <f t="shared" si="59"/>
        <v>1</v>
      </c>
      <c r="AI72" s="56">
        <f>'[9]Term 1'!$N$72</f>
        <v>0</v>
      </c>
      <c r="AJ72" s="56">
        <f>'[9]Term 1'!$P$72</f>
        <v>0</v>
      </c>
      <c r="AK72" s="56">
        <f t="shared" si="60"/>
        <v>0</v>
      </c>
      <c r="AL72" s="56">
        <f t="shared" si="61"/>
        <v>1</v>
      </c>
      <c r="AM72" s="57">
        <f>'[10]Term 1'!$N$72</f>
        <v>0</v>
      </c>
      <c r="AN72" s="57">
        <f>'[10]Term 1'!$P$72</f>
        <v>0</v>
      </c>
      <c r="AO72" s="57">
        <f t="shared" si="62"/>
        <v>0</v>
      </c>
      <c r="AP72" s="57">
        <f t="shared" si="63"/>
        <v>1</v>
      </c>
      <c r="AQ72" s="58">
        <f t="shared" si="64"/>
        <v>0</v>
      </c>
      <c r="AR72" s="59">
        <f t="shared" si="65"/>
        <v>4</v>
      </c>
      <c r="AS72" s="60" t="s">
        <v>374</v>
      </c>
      <c r="AT72" s="69"/>
      <c r="AU72" s="69"/>
      <c r="AV72" s="69"/>
    </row>
    <row r="73" spans="1:48" ht="49.95" customHeight="1" x14ac:dyDescent="0.3">
      <c r="A73" s="71" t="s">
        <v>128</v>
      </c>
      <c r="B73" s="75"/>
      <c r="C73" s="46">
        <f>'[1]Term 1'!$N$73</f>
        <v>0</v>
      </c>
      <c r="D73" s="47">
        <f>'[1]Term 1'!$P73</f>
        <v>0</v>
      </c>
      <c r="E73" s="47">
        <f t="shared" si="44"/>
        <v>0</v>
      </c>
      <c r="F73" s="47">
        <f t="shared" si="45"/>
        <v>4</v>
      </c>
      <c r="G73" s="49">
        <f>'[2]Term 1'!$N$73</f>
        <v>0</v>
      </c>
      <c r="H73" s="48">
        <f>'[2]Term 1'!$P$73</f>
        <v>0</v>
      </c>
      <c r="I73" s="48">
        <f t="shared" si="46"/>
        <v>0</v>
      </c>
      <c r="J73" s="49">
        <f t="shared" si="47"/>
        <v>1</v>
      </c>
      <c r="K73" s="50">
        <f>'[3]Term 1'!$N$73</f>
        <v>0</v>
      </c>
      <c r="L73" s="50">
        <f>'[3]Term 1'!$P$73</f>
        <v>0</v>
      </c>
      <c r="M73" s="50">
        <f t="shared" si="48"/>
        <v>0</v>
      </c>
      <c r="N73" s="50">
        <f t="shared" si="49"/>
        <v>1</v>
      </c>
      <c r="O73" s="51">
        <f>'[4]Term 1'!$N$73</f>
        <v>0</v>
      </c>
      <c r="P73" s="61">
        <f>'[4]Term 1'!$P$73</f>
        <v>0</v>
      </c>
      <c r="Q73" s="51">
        <f t="shared" si="50"/>
        <v>0</v>
      </c>
      <c r="R73" s="51">
        <f t="shared" si="51"/>
        <v>1</v>
      </c>
      <c r="S73" s="52">
        <f>'[5]Term 1'!$N$73</f>
        <v>0</v>
      </c>
      <c r="T73" s="52">
        <f>'[5]Term 1'!$P$73</f>
        <v>0</v>
      </c>
      <c r="U73" s="52">
        <f t="shared" si="52"/>
        <v>0</v>
      </c>
      <c r="V73" s="52">
        <f t="shared" si="53"/>
        <v>1</v>
      </c>
      <c r="W73" s="53">
        <f>'[6]Term 1'!$N$73</f>
        <v>0</v>
      </c>
      <c r="X73" s="53">
        <f>'[6]Term 1'!$P$73</f>
        <v>0</v>
      </c>
      <c r="Y73" s="53">
        <f t="shared" si="54"/>
        <v>0</v>
      </c>
      <c r="Z73" s="53">
        <f t="shared" si="55"/>
        <v>1</v>
      </c>
      <c r="AA73" s="54">
        <f>'[7]Term 1'!$N$73</f>
        <v>0</v>
      </c>
      <c r="AB73" s="54">
        <f>'[7]Term 1'!$P$73</f>
        <v>0</v>
      </c>
      <c r="AC73" s="54">
        <f t="shared" si="56"/>
        <v>0</v>
      </c>
      <c r="AD73" s="54">
        <f t="shared" si="57"/>
        <v>1</v>
      </c>
      <c r="AE73" s="55">
        <f>'[8]Term 1'!$N$73</f>
        <v>0</v>
      </c>
      <c r="AF73" s="55">
        <f>'[8]Term 1'!$P$73</f>
        <v>0</v>
      </c>
      <c r="AG73" s="55">
        <f t="shared" si="58"/>
        <v>0</v>
      </c>
      <c r="AH73" s="55">
        <f t="shared" si="59"/>
        <v>1</v>
      </c>
      <c r="AI73" s="56">
        <f>'[9]Term 1'!$N$73</f>
        <v>0</v>
      </c>
      <c r="AJ73" s="56">
        <f>'[9]Term 1'!$P$73</f>
        <v>0</v>
      </c>
      <c r="AK73" s="56">
        <f t="shared" si="60"/>
        <v>0</v>
      </c>
      <c r="AL73" s="56">
        <f t="shared" si="61"/>
        <v>1</v>
      </c>
      <c r="AM73" s="57">
        <f>'[10]Term 1'!$N$73</f>
        <v>0</v>
      </c>
      <c r="AN73" s="57">
        <f>'[10]Term 1'!$P$73</f>
        <v>0</v>
      </c>
      <c r="AO73" s="57">
        <f t="shared" si="62"/>
        <v>0</v>
      </c>
      <c r="AP73" s="57">
        <f t="shared" si="63"/>
        <v>1</v>
      </c>
      <c r="AQ73" s="58">
        <f t="shared" si="64"/>
        <v>0</v>
      </c>
      <c r="AR73" s="59">
        <f t="shared" si="65"/>
        <v>4</v>
      </c>
      <c r="AS73" s="60" t="s">
        <v>374</v>
      </c>
      <c r="AT73" s="69"/>
      <c r="AU73" s="69"/>
      <c r="AV73" s="69"/>
    </row>
    <row r="74" spans="1:48" ht="49.95" customHeight="1" x14ac:dyDescent="0.3">
      <c r="A74" s="71" t="s">
        <v>129</v>
      </c>
      <c r="B74" s="75"/>
      <c r="C74" s="46">
        <f>'[1]Term 1'!$N$74</f>
        <v>0</v>
      </c>
      <c r="D74" s="47">
        <f>'[1]Term 1'!$P74</f>
        <v>0</v>
      </c>
      <c r="E74" s="47">
        <f t="shared" si="44"/>
        <v>0</v>
      </c>
      <c r="F74" s="47">
        <f t="shared" si="45"/>
        <v>4</v>
      </c>
      <c r="G74" s="49">
        <f>'[2]Term 1'!$N$74</f>
        <v>0</v>
      </c>
      <c r="H74" s="48">
        <f>'[2]Term 1'!$P$74</f>
        <v>0</v>
      </c>
      <c r="I74" s="48">
        <f t="shared" si="46"/>
        <v>0</v>
      </c>
      <c r="J74" s="49">
        <f t="shared" si="47"/>
        <v>1</v>
      </c>
      <c r="K74" s="50">
        <f>'[3]Term 1'!$N$74</f>
        <v>0</v>
      </c>
      <c r="L74" s="50">
        <f>'[3]Term 1'!$P$74</f>
        <v>0</v>
      </c>
      <c r="M74" s="50">
        <f t="shared" si="48"/>
        <v>0</v>
      </c>
      <c r="N74" s="50">
        <f t="shared" si="49"/>
        <v>1</v>
      </c>
      <c r="O74" s="51">
        <f>'[4]Term 1'!$N$74</f>
        <v>0</v>
      </c>
      <c r="P74" s="61">
        <f>'[4]Term 1'!$P$74</f>
        <v>0</v>
      </c>
      <c r="Q74" s="51">
        <f t="shared" si="50"/>
        <v>0</v>
      </c>
      <c r="R74" s="51">
        <f t="shared" si="51"/>
        <v>1</v>
      </c>
      <c r="S74" s="52">
        <f>'[5]Term 1'!$N$74</f>
        <v>0</v>
      </c>
      <c r="T74" s="52">
        <f>'[5]Term 1'!$P$74</f>
        <v>0</v>
      </c>
      <c r="U74" s="52">
        <f t="shared" si="52"/>
        <v>0</v>
      </c>
      <c r="V74" s="52">
        <f t="shared" si="53"/>
        <v>1</v>
      </c>
      <c r="W74" s="53">
        <f>'[6]Term 1'!$N$74</f>
        <v>0</v>
      </c>
      <c r="X74" s="53">
        <f>'[6]Term 1'!$P$74</f>
        <v>0</v>
      </c>
      <c r="Y74" s="53">
        <f t="shared" si="54"/>
        <v>0</v>
      </c>
      <c r="Z74" s="53">
        <f t="shared" si="55"/>
        <v>1</v>
      </c>
      <c r="AA74" s="54">
        <f>'[7]Term 1'!$N$74</f>
        <v>0</v>
      </c>
      <c r="AB74" s="54">
        <f>'[7]Term 1'!$P$74</f>
        <v>0</v>
      </c>
      <c r="AC74" s="54">
        <f t="shared" si="56"/>
        <v>0</v>
      </c>
      <c r="AD74" s="54">
        <f t="shared" si="57"/>
        <v>1</v>
      </c>
      <c r="AE74" s="55">
        <f>'[8]Term 1'!$N$74</f>
        <v>0</v>
      </c>
      <c r="AF74" s="55">
        <f>'[8]Term 1'!$P$74</f>
        <v>0</v>
      </c>
      <c r="AG74" s="55">
        <f t="shared" si="58"/>
        <v>0</v>
      </c>
      <c r="AH74" s="55">
        <f t="shared" si="59"/>
        <v>1</v>
      </c>
      <c r="AI74" s="56">
        <f>'[9]Term 1'!$N$74</f>
        <v>0</v>
      </c>
      <c r="AJ74" s="56">
        <f>'[9]Term 1'!$P$74</f>
        <v>0</v>
      </c>
      <c r="AK74" s="56">
        <f t="shared" si="60"/>
        <v>0</v>
      </c>
      <c r="AL74" s="56">
        <f t="shared" si="61"/>
        <v>1</v>
      </c>
      <c r="AM74" s="57">
        <f>'[10]Term 1'!$N$74</f>
        <v>0</v>
      </c>
      <c r="AN74" s="57">
        <f>'[10]Term 1'!$P$74</f>
        <v>0</v>
      </c>
      <c r="AO74" s="57">
        <f t="shared" si="62"/>
        <v>0</v>
      </c>
      <c r="AP74" s="57">
        <f t="shared" si="63"/>
        <v>1</v>
      </c>
      <c r="AQ74" s="58">
        <f t="shared" si="64"/>
        <v>0</v>
      </c>
      <c r="AR74" s="59">
        <f t="shared" si="65"/>
        <v>4</v>
      </c>
      <c r="AS74" s="60" t="s">
        <v>374</v>
      </c>
      <c r="AT74" s="69"/>
      <c r="AU74" s="69"/>
      <c r="AV74" s="69"/>
    </row>
    <row r="75" spans="1:48" ht="49.95" customHeight="1" x14ac:dyDescent="0.3">
      <c r="A75" s="71" t="s">
        <v>130</v>
      </c>
      <c r="B75" s="75"/>
      <c r="C75" s="46">
        <f>'[1]Term 1'!$N$75</f>
        <v>0</v>
      </c>
      <c r="D75" s="47">
        <f>'[1]Term 1'!$P75</f>
        <v>0</v>
      </c>
      <c r="E75" s="47">
        <f t="shared" si="44"/>
        <v>0</v>
      </c>
      <c r="F75" s="47">
        <f t="shared" si="45"/>
        <v>4</v>
      </c>
      <c r="G75" s="49">
        <f>'[2]Term 1'!$N$75</f>
        <v>0</v>
      </c>
      <c r="H75" s="48">
        <f>'[2]Term 1'!$P$75</f>
        <v>0</v>
      </c>
      <c r="I75" s="48">
        <f t="shared" si="46"/>
        <v>0</v>
      </c>
      <c r="J75" s="49">
        <f t="shared" si="47"/>
        <v>1</v>
      </c>
      <c r="K75" s="50">
        <f>'[3]Term 1'!$N$75</f>
        <v>0</v>
      </c>
      <c r="L75" s="50">
        <f>'[3]Term 1'!$P$75</f>
        <v>0</v>
      </c>
      <c r="M75" s="50">
        <f t="shared" si="48"/>
        <v>0</v>
      </c>
      <c r="N75" s="50">
        <f t="shared" si="49"/>
        <v>1</v>
      </c>
      <c r="O75" s="51">
        <f>'[4]Term 1'!$N$75</f>
        <v>0</v>
      </c>
      <c r="P75" s="61">
        <f>'[4]Term 1'!$P$75</f>
        <v>0</v>
      </c>
      <c r="Q75" s="51">
        <f t="shared" si="50"/>
        <v>0</v>
      </c>
      <c r="R75" s="51">
        <f t="shared" si="51"/>
        <v>1</v>
      </c>
      <c r="S75" s="52">
        <f>'[5]Term 1'!$N$75</f>
        <v>0</v>
      </c>
      <c r="T75" s="52">
        <f>'[5]Term 1'!$P$75</f>
        <v>0</v>
      </c>
      <c r="U75" s="52">
        <f t="shared" si="52"/>
        <v>0</v>
      </c>
      <c r="V75" s="52">
        <f t="shared" si="53"/>
        <v>1</v>
      </c>
      <c r="W75" s="53">
        <f>'[6]Term 1'!$N$75</f>
        <v>0</v>
      </c>
      <c r="X75" s="53">
        <f>'[6]Term 1'!$P$75</f>
        <v>0</v>
      </c>
      <c r="Y75" s="53">
        <f t="shared" si="54"/>
        <v>0</v>
      </c>
      <c r="Z75" s="53">
        <f t="shared" si="55"/>
        <v>1</v>
      </c>
      <c r="AA75" s="54">
        <f>'[7]Term 1'!$N$75</f>
        <v>0</v>
      </c>
      <c r="AB75" s="54">
        <f>'[7]Term 1'!$P$75</f>
        <v>0</v>
      </c>
      <c r="AC75" s="54">
        <f t="shared" si="56"/>
        <v>0</v>
      </c>
      <c r="AD75" s="54">
        <f t="shared" si="57"/>
        <v>1</v>
      </c>
      <c r="AE75" s="55">
        <f>'[8]Term 1'!$N$75</f>
        <v>0</v>
      </c>
      <c r="AF75" s="55">
        <f>'[8]Term 1'!$P$75</f>
        <v>0</v>
      </c>
      <c r="AG75" s="55">
        <f t="shared" si="58"/>
        <v>0</v>
      </c>
      <c r="AH75" s="55">
        <f t="shared" si="59"/>
        <v>1</v>
      </c>
      <c r="AI75" s="56">
        <f>'[9]Term 1'!$N$75</f>
        <v>0</v>
      </c>
      <c r="AJ75" s="56">
        <f>'[9]Term 1'!$P$75</f>
        <v>0</v>
      </c>
      <c r="AK75" s="56">
        <f t="shared" si="60"/>
        <v>0</v>
      </c>
      <c r="AL75" s="56">
        <f t="shared" si="61"/>
        <v>1</v>
      </c>
      <c r="AM75" s="57">
        <f>'[10]Term 1'!$N$75</f>
        <v>0</v>
      </c>
      <c r="AN75" s="57">
        <f>'[10]Term 1'!$P$75</f>
        <v>0</v>
      </c>
      <c r="AO75" s="57">
        <f t="shared" si="62"/>
        <v>0</v>
      </c>
      <c r="AP75" s="57">
        <f t="shared" si="63"/>
        <v>1</v>
      </c>
      <c r="AQ75" s="58">
        <f t="shared" si="64"/>
        <v>0</v>
      </c>
      <c r="AR75" s="59">
        <f t="shared" si="65"/>
        <v>4</v>
      </c>
      <c r="AS75" s="60" t="s">
        <v>374</v>
      </c>
      <c r="AT75" s="69"/>
      <c r="AU75" s="69"/>
      <c r="AV75" s="69"/>
    </row>
    <row r="76" spans="1:48" ht="49.95" customHeight="1" x14ac:dyDescent="0.3">
      <c r="A76" s="71" t="s">
        <v>131</v>
      </c>
      <c r="B76" s="75"/>
      <c r="C76" s="46">
        <f>'[1]Term 1'!$N$76</f>
        <v>0</v>
      </c>
      <c r="D76" s="47">
        <f>'[1]Term 1'!$P76</f>
        <v>0</v>
      </c>
      <c r="E76" s="47">
        <f t="shared" si="44"/>
        <v>0</v>
      </c>
      <c r="F76" s="47">
        <f t="shared" si="45"/>
        <v>4</v>
      </c>
      <c r="G76" s="49">
        <f>'[2]Term 1'!$N$76</f>
        <v>0</v>
      </c>
      <c r="H76" s="48">
        <f>'[2]Term 1'!$P$76</f>
        <v>0</v>
      </c>
      <c r="I76" s="48">
        <f t="shared" si="46"/>
        <v>0</v>
      </c>
      <c r="J76" s="49">
        <f t="shared" si="47"/>
        <v>1</v>
      </c>
      <c r="K76" s="50">
        <f>'[3]Term 1'!$N$76</f>
        <v>0</v>
      </c>
      <c r="L76" s="50">
        <f>'[3]Term 1'!$P$76</f>
        <v>0</v>
      </c>
      <c r="M76" s="50">
        <f t="shared" si="48"/>
        <v>0</v>
      </c>
      <c r="N76" s="50">
        <f t="shared" si="49"/>
        <v>1</v>
      </c>
      <c r="O76" s="51">
        <f>'[4]Term 1'!$N$76</f>
        <v>0</v>
      </c>
      <c r="P76" s="61">
        <f>'[4]Term 1'!$P$76</f>
        <v>0</v>
      </c>
      <c r="Q76" s="51">
        <f t="shared" si="50"/>
        <v>0</v>
      </c>
      <c r="R76" s="51">
        <f t="shared" si="51"/>
        <v>1</v>
      </c>
      <c r="S76" s="52">
        <f>'[5]Term 1'!$N$76</f>
        <v>0</v>
      </c>
      <c r="T76" s="52">
        <f>'[5]Term 1'!$P$76</f>
        <v>0</v>
      </c>
      <c r="U76" s="52">
        <f t="shared" si="52"/>
        <v>0</v>
      </c>
      <c r="V76" s="52">
        <f t="shared" si="53"/>
        <v>1</v>
      </c>
      <c r="W76" s="53">
        <f>'[6]Term 1'!$N$76</f>
        <v>0</v>
      </c>
      <c r="X76" s="53">
        <f>'[6]Term 1'!$P$76</f>
        <v>0</v>
      </c>
      <c r="Y76" s="53">
        <f t="shared" si="54"/>
        <v>0</v>
      </c>
      <c r="Z76" s="53">
        <f t="shared" si="55"/>
        <v>1</v>
      </c>
      <c r="AA76" s="54">
        <f>'[7]Term 1'!$N$76</f>
        <v>0</v>
      </c>
      <c r="AB76" s="54">
        <f>'[7]Term 1'!$P$76</f>
        <v>0</v>
      </c>
      <c r="AC76" s="54">
        <f t="shared" si="56"/>
        <v>0</v>
      </c>
      <c r="AD76" s="54">
        <f t="shared" si="57"/>
        <v>1</v>
      </c>
      <c r="AE76" s="55">
        <f>'[8]Term 1'!$N$76</f>
        <v>0</v>
      </c>
      <c r="AF76" s="55">
        <f>'[8]Term 1'!$P$76</f>
        <v>0</v>
      </c>
      <c r="AG76" s="55">
        <f t="shared" si="58"/>
        <v>0</v>
      </c>
      <c r="AH76" s="55">
        <f t="shared" si="59"/>
        <v>1</v>
      </c>
      <c r="AI76" s="56">
        <f>'[9]Term 1'!$N$76</f>
        <v>0</v>
      </c>
      <c r="AJ76" s="56">
        <f>'[9]Term 1'!$P$76</f>
        <v>0</v>
      </c>
      <c r="AK76" s="56">
        <f t="shared" si="60"/>
        <v>0</v>
      </c>
      <c r="AL76" s="56">
        <f t="shared" si="61"/>
        <v>1</v>
      </c>
      <c r="AM76" s="57">
        <f>'[10]Term 1'!$N$76</f>
        <v>0</v>
      </c>
      <c r="AN76" s="57">
        <f>'[10]Term 1'!$P$76</f>
        <v>0</v>
      </c>
      <c r="AO76" s="57">
        <f t="shared" si="62"/>
        <v>0</v>
      </c>
      <c r="AP76" s="57">
        <f t="shared" si="63"/>
        <v>1</v>
      </c>
      <c r="AQ76" s="58">
        <f t="shared" si="64"/>
        <v>0</v>
      </c>
      <c r="AR76" s="59">
        <f t="shared" si="65"/>
        <v>4</v>
      </c>
      <c r="AS76" s="60" t="s">
        <v>374</v>
      </c>
      <c r="AT76" s="69"/>
      <c r="AU76" s="69"/>
      <c r="AV76" s="69"/>
    </row>
    <row r="77" spans="1:48" ht="49.95" customHeight="1" x14ac:dyDescent="0.3">
      <c r="A77" s="71" t="s">
        <v>132</v>
      </c>
      <c r="B77" s="75"/>
      <c r="C77" s="46">
        <f>'[1]Term 1'!$N$77</f>
        <v>0</v>
      </c>
      <c r="D77" s="47">
        <f>'[1]Term 1'!$P77</f>
        <v>0</v>
      </c>
      <c r="E77" s="47">
        <f t="shared" si="44"/>
        <v>0</v>
      </c>
      <c r="F77" s="47">
        <f t="shared" si="45"/>
        <v>4</v>
      </c>
      <c r="G77" s="49">
        <f>'[2]Term 1'!$N$77</f>
        <v>0</v>
      </c>
      <c r="H77" s="48">
        <f>'[2]Term 1'!$P$77</f>
        <v>0</v>
      </c>
      <c r="I77" s="48">
        <f t="shared" si="46"/>
        <v>0</v>
      </c>
      <c r="J77" s="49">
        <f t="shared" si="47"/>
        <v>1</v>
      </c>
      <c r="K77" s="50">
        <f>'[3]Term 1'!$N$77</f>
        <v>0</v>
      </c>
      <c r="L77" s="50">
        <f>'[3]Term 1'!$P$77</f>
        <v>0</v>
      </c>
      <c r="M77" s="50">
        <f t="shared" si="48"/>
        <v>0</v>
      </c>
      <c r="N77" s="50">
        <f t="shared" si="49"/>
        <v>1</v>
      </c>
      <c r="O77" s="51">
        <f>'[4]Term 1'!$N$77</f>
        <v>0</v>
      </c>
      <c r="P77" s="61">
        <f>'[4]Term 1'!$P$77</f>
        <v>0</v>
      </c>
      <c r="Q77" s="51">
        <f t="shared" si="50"/>
        <v>0</v>
      </c>
      <c r="R77" s="51">
        <f t="shared" si="51"/>
        <v>1</v>
      </c>
      <c r="S77" s="52">
        <f>'[5]Term 1'!$N$77</f>
        <v>0</v>
      </c>
      <c r="T77" s="52">
        <f>'[5]Term 1'!$P$77</f>
        <v>0</v>
      </c>
      <c r="U77" s="52">
        <f t="shared" si="52"/>
        <v>0</v>
      </c>
      <c r="V77" s="52">
        <f t="shared" si="53"/>
        <v>1</v>
      </c>
      <c r="W77" s="53">
        <f>'[6]Term 1'!$N$77</f>
        <v>0</v>
      </c>
      <c r="X77" s="53">
        <f>'[6]Term 1'!$P$77</f>
        <v>0</v>
      </c>
      <c r="Y77" s="53">
        <f t="shared" si="54"/>
        <v>0</v>
      </c>
      <c r="Z77" s="53">
        <f t="shared" si="55"/>
        <v>1</v>
      </c>
      <c r="AA77" s="54">
        <f>'[7]Term 1'!$N$77</f>
        <v>0</v>
      </c>
      <c r="AB77" s="54">
        <f>'[7]Term 1'!$P$77</f>
        <v>0</v>
      </c>
      <c r="AC77" s="54">
        <f t="shared" si="56"/>
        <v>0</v>
      </c>
      <c r="AD77" s="54">
        <f t="shared" si="57"/>
        <v>1</v>
      </c>
      <c r="AE77" s="55">
        <f>'[8]Term 1'!$N$77</f>
        <v>0</v>
      </c>
      <c r="AF77" s="55">
        <f>'[8]Term 1'!$P$77</f>
        <v>0</v>
      </c>
      <c r="AG77" s="55">
        <f t="shared" si="58"/>
        <v>0</v>
      </c>
      <c r="AH77" s="55">
        <f t="shared" si="59"/>
        <v>1</v>
      </c>
      <c r="AI77" s="56">
        <f>'[9]Term 1'!$N$77</f>
        <v>0</v>
      </c>
      <c r="AJ77" s="56">
        <f>'[9]Term 1'!$P$77</f>
        <v>0</v>
      </c>
      <c r="AK77" s="56">
        <f t="shared" si="60"/>
        <v>0</v>
      </c>
      <c r="AL77" s="56">
        <f t="shared" si="61"/>
        <v>1</v>
      </c>
      <c r="AM77" s="57">
        <f>'[10]Term 1'!$N$77</f>
        <v>0</v>
      </c>
      <c r="AN77" s="57">
        <f>'[10]Term 1'!$P$77</f>
        <v>0</v>
      </c>
      <c r="AO77" s="57">
        <f t="shared" si="62"/>
        <v>0</v>
      </c>
      <c r="AP77" s="57">
        <f t="shared" si="63"/>
        <v>1</v>
      </c>
      <c r="AQ77" s="58">
        <f t="shared" si="64"/>
        <v>0</v>
      </c>
      <c r="AR77" s="59">
        <f t="shared" si="65"/>
        <v>4</v>
      </c>
      <c r="AS77" s="60" t="s">
        <v>374</v>
      </c>
      <c r="AT77" s="69"/>
      <c r="AU77" s="69"/>
      <c r="AV77" s="69"/>
    </row>
    <row r="78" spans="1:48" ht="49.95" customHeight="1" x14ac:dyDescent="0.3">
      <c r="A78" s="71" t="s">
        <v>133</v>
      </c>
      <c r="B78" s="75"/>
      <c r="C78" s="46">
        <f>'[1]Term 1'!$N$78</f>
        <v>0</v>
      </c>
      <c r="D78" s="47">
        <f>'[1]Term 1'!$P78</f>
        <v>0</v>
      </c>
      <c r="E78" s="47">
        <f t="shared" si="44"/>
        <v>0</v>
      </c>
      <c r="F78" s="47">
        <f t="shared" si="45"/>
        <v>4</v>
      </c>
      <c r="G78" s="49">
        <f>'[2]Term 1'!$N$78</f>
        <v>0</v>
      </c>
      <c r="H78" s="48">
        <f>'[2]Term 1'!$P$78</f>
        <v>0</v>
      </c>
      <c r="I78" s="48">
        <f t="shared" si="46"/>
        <v>0</v>
      </c>
      <c r="J78" s="49">
        <f t="shared" si="47"/>
        <v>1</v>
      </c>
      <c r="K78" s="50">
        <f>'[3]Term 1'!$N$78</f>
        <v>0</v>
      </c>
      <c r="L78" s="50">
        <f>'[3]Term 1'!$P$78</f>
        <v>0</v>
      </c>
      <c r="M78" s="50">
        <f t="shared" si="48"/>
        <v>0</v>
      </c>
      <c r="N78" s="50">
        <f t="shared" si="49"/>
        <v>1</v>
      </c>
      <c r="O78" s="51">
        <f>'[4]Term 1'!$N$78</f>
        <v>0</v>
      </c>
      <c r="P78" s="61">
        <f>'[4]Term 1'!$P$78</f>
        <v>0</v>
      </c>
      <c r="Q78" s="51">
        <f t="shared" si="50"/>
        <v>0</v>
      </c>
      <c r="R78" s="51">
        <f t="shared" si="51"/>
        <v>1</v>
      </c>
      <c r="S78" s="52">
        <f>'[5]Term 1'!$N$78</f>
        <v>0</v>
      </c>
      <c r="T78" s="52">
        <f>'[5]Term 1'!$P$78</f>
        <v>0</v>
      </c>
      <c r="U78" s="52">
        <f t="shared" si="52"/>
        <v>0</v>
      </c>
      <c r="V78" s="52">
        <f t="shared" si="53"/>
        <v>1</v>
      </c>
      <c r="W78" s="53">
        <f>'[6]Term 1'!$N$78</f>
        <v>0</v>
      </c>
      <c r="X78" s="53">
        <f>'[6]Term 1'!$P$78</f>
        <v>0</v>
      </c>
      <c r="Y78" s="53">
        <f t="shared" si="54"/>
        <v>0</v>
      </c>
      <c r="Z78" s="53">
        <f t="shared" si="55"/>
        <v>1</v>
      </c>
      <c r="AA78" s="54">
        <f>'[7]Term 1'!$N$78</f>
        <v>0</v>
      </c>
      <c r="AB78" s="54">
        <f>'[7]Term 1'!$P$78</f>
        <v>0</v>
      </c>
      <c r="AC78" s="54">
        <f t="shared" si="56"/>
        <v>0</v>
      </c>
      <c r="AD78" s="54">
        <f t="shared" si="57"/>
        <v>1</v>
      </c>
      <c r="AE78" s="55">
        <f>'[8]Term 1'!$N$78</f>
        <v>0</v>
      </c>
      <c r="AF78" s="55">
        <f>'[8]Term 1'!$P$78</f>
        <v>0</v>
      </c>
      <c r="AG78" s="55">
        <f t="shared" si="58"/>
        <v>0</v>
      </c>
      <c r="AH78" s="55">
        <f t="shared" si="59"/>
        <v>1</v>
      </c>
      <c r="AI78" s="56">
        <f>'[9]Term 1'!$N$78</f>
        <v>0</v>
      </c>
      <c r="AJ78" s="56">
        <f>'[9]Term 1'!$P$78</f>
        <v>0</v>
      </c>
      <c r="AK78" s="56">
        <f t="shared" si="60"/>
        <v>0</v>
      </c>
      <c r="AL78" s="56">
        <f t="shared" si="61"/>
        <v>1</v>
      </c>
      <c r="AM78" s="57">
        <f>'[10]Term 1'!$N$78</f>
        <v>0</v>
      </c>
      <c r="AN78" s="57">
        <f>'[10]Term 1'!$P$78</f>
        <v>0</v>
      </c>
      <c r="AO78" s="57">
        <f t="shared" si="62"/>
        <v>0</v>
      </c>
      <c r="AP78" s="57">
        <f t="shared" si="63"/>
        <v>1</v>
      </c>
      <c r="AQ78" s="58">
        <f t="shared" si="64"/>
        <v>0</v>
      </c>
      <c r="AR78" s="59">
        <f t="shared" si="65"/>
        <v>4</v>
      </c>
      <c r="AS78" s="60" t="s">
        <v>374</v>
      </c>
      <c r="AT78" s="69"/>
      <c r="AU78" s="69"/>
      <c r="AV78" s="69"/>
    </row>
    <row r="79" spans="1:48" ht="49.95" customHeight="1" x14ac:dyDescent="0.3">
      <c r="A79" s="71" t="s">
        <v>134</v>
      </c>
      <c r="B79" s="75"/>
      <c r="C79" s="46">
        <f>'[1]Term 1'!$N$79</f>
        <v>0</v>
      </c>
      <c r="D79" s="47">
        <f>'[1]Term 1'!$P79</f>
        <v>0</v>
      </c>
      <c r="E79" s="47">
        <f t="shared" si="44"/>
        <v>0</v>
      </c>
      <c r="F79" s="47">
        <f t="shared" si="45"/>
        <v>4</v>
      </c>
      <c r="G79" s="49">
        <f>'[2]Term 1'!$N$79</f>
        <v>0</v>
      </c>
      <c r="H79" s="48">
        <f>'[2]Term 1'!$P$79</f>
        <v>0</v>
      </c>
      <c r="I79" s="48">
        <f t="shared" si="46"/>
        <v>0</v>
      </c>
      <c r="J79" s="49">
        <f t="shared" si="47"/>
        <v>1</v>
      </c>
      <c r="K79" s="50">
        <f>'[3]Term 1'!$N$79</f>
        <v>0</v>
      </c>
      <c r="L79" s="50">
        <f>'[3]Term 1'!$P$79</f>
        <v>0</v>
      </c>
      <c r="M79" s="50">
        <f t="shared" si="48"/>
        <v>0</v>
      </c>
      <c r="N79" s="50">
        <f t="shared" si="49"/>
        <v>1</v>
      </c>
      <c r="O79" s="51">
        <f>'[4]Term 1'!$N$79</f>
        <v>0</v>
      </c>
      <c r="P79" s="61">
        <f>'[4]Term 1'!$P$79</f>
        <v>0</v>
      </c>
      <c r="Q79" s="51">
        <f t="shared" si="50"/>
        <v>0</v>
      </c>
      <c r="R79" s="51">
        <f t="shared" si="51"/>
        <v>1</v>
      </c>
      <c r="S79" s="52">
        <f>'[5]Term 1'!$N$79</f>
        <v>0</v>
      </c>
      <c r="T79" s="52">
        <f>'[5]Term 1'!$P$79</f>
        <v>0</v>
      </c>
      <c r="U79" s="52">
        <f t="shared" si="52"/>
        <v>0</v>
      </c>
      <c r="V79" s="52">
        <f t="shared" si="53"/>
        <v>1</v>
      </c>
      <c r="W79" s="53">
        <f>'[6]Term 1'!$N$79</f>
        <v>0</v>
      </c>
      <c r="X79" s="53">
        <f>'[6]Term 1'!$P$79</f>
        <v>0</v>
      </c>
      <c r="Y79" s="53">
        <f t="shared" si="54"/>
        <v>0</v>
      </c>
      <c r="Z79" s="53">
        <f t="shared" si="55"/>
        <v>1</v>
      </c>
      <c r="AA79" s="54">
        <f>'[7]Term 1'!$N$79</f>
        <v>0</v>
      </c>
      <c r="AB79" s="54">
        <f>'[7]Term 1'!$P$79</f>
        <v>0</v>
      </c>
      <c r="AC79" s="54">
        <f t="shared" si="56"/>
        <v>0</v>
      </c>
      <c r="AD79" s="54">
        <f t="shared" si="57"/>
        <v>1</v>
      </c>
      <c r="AE79" s="55">
        <f>'[8]Term 1'!$N$79</f>
        <v>0</v>
      </c>
      <c r="AF79" s="55">
        <f>'[8]Term 1'!$P$79</f>
        <v>0</v>
      </c>
      <c r="AG79" s="55">
        <f t="shared" si="58"/>
        <v>0</v>
      </c>
      <c r="AH79" s="55">
        <f t="shared" si="59"/>
        <v>1</v>
      </c>
      <c r="AI79" s="56">
        <f>'[9]Term 1'!$N$79</f>
        <v>0</v>
      </c>
      <c r="AJ79" s="56">
        <f>'[9]Term 1'!$P$79</f>
        <v>0</v>
      </c>
      <c r="AK79" s="56">
        <f t="shared" si="60"/>
        <v>0</v>
      </c>
      <c r="AL79" s="56">
        <f t="shared" si="61"/>
        <v>1</v>
      </c>
      <c r="AM79" s="57">
        <f>'[10]Term 1'!$N$79</f>
        <v>0</v>
      </c>
      <c r="AN79" s="57">
        <f>'[10]Term 1'!$P$79</f>
        <v>0</v>
      </c>
      <c r="AO79" s="57">
        <f t="shared" si="62"/>
        <v>0</v>
      </c>
      <c r="AP79" s="57">
        <f t="shared" si="63"/>
        <v>1</v>
      </c>
      <c r="AQ79" s="58">
        <f t="shared" si="64"/>
        <v>0</v>
      </c>
      <c r="AR79" s="59">
        <f t="shared" si="65"/>
        <v>4</v>
      </c>
      <c r="AS79" s="60" t="s">
        <v>374</v>
      </c>
      <c r="AT79" s="69"/>
      <c r="AU79" s="69"/>
      <c r="AV79" s="69"/>
    </row>
    <row r="80" spans="1:48" ht="49.95" customHeight="1" x14ac:dyDescent="0.3">
      <c r="A80" s="71" t="s">
        <v>135</v>
      </c>
      <c r="B80" s="75"/>
      <c r="C80" s="46">
        <f>'[1]Term 1'!$N$80</f>
        <v>0</v>
      </c>
      <c r="D80" s="47">
        <f>'[1]Term 1'!$P80</f>
        <v>0</v>
      </c>
      <c r="E80" s="47">
        <f t="shared" si="44"/>
        <v>0</v>
      </c>
      <c r="F80" s="47">
        <f t="shared" si="45"/>
        <v>4</v>
      </c>
      <c r="G80" s="49">
        <f>'[2]Term 1'!$N$80</f>
        <v>0</v>
      </c>
      <c r="H80" s="48">
        <f>'[2]Term 1'!$P$80</f>
        <v>0</v>
      </c>
      <c r="I80" s="48">
        <f t="shared" si="46"/>
        <v>0</v>
      </c>
      <c r="J80" s="49">
        <f t="shared" si="47"/>
        <v>1</v>
      </c>
      <c r="K80" s="50">
        <f>'[3]Term 1'!$N$80</f>
        <v>0</v>
      </c>
      <c r="L80" s="50">
        <f>'[3]Term 1'!$P$80</f>
        <v>0</v>
      </c>
      <c r="M80" s="50">
        <f t="shared" si="48"/>
        <v>0</v>
      </c>
      <c r="N80" s="50">
        <f t="shared" si="49"/>
        <v>1</v>
      </c>
      <c r="O80" s="51">
        <f>'[4]Term 1'!$N$80</f>
        <v>0</v>
      </c>
      <c r="P80" s="61">
        <f>'[4]Term 1'!$P$80</f>
        <v>0</v>
      </c>
      <c r="Q80" s="51">
        <f t="shared" si="50"/>
        <v>0</v>
      </c>
      <c r="R80" s="51">
        <f t="shared" si="51"/>
        <v>1</v>
      </c>
      <c r="S80" s="52">
        <f>'[5]Term 1'!$N$80</f>
        <v>0</v>
      </c>
      <c r="T80" s="52">
        <f>'[5]Term 1'!$P$80</f>
        <v>0</v>
      </c>
      <c r="U80" s="52">
        <f t="shared" si="52"/>
        <v>0</v>
      </c>
      <c r="V80" s="52">
        <f t="shared" si="53"/>
        <v>1</v>
      </c>
      <c r="W80" s="53">
        <f>'[6]Term 1'!$N$80</f>
        <v>0</v>
      </c>
      <c r="X80" s="53">
        <f>'[6]Term 1'!$P$80</f>
        <v>0</v>
      </c>
      <c r="Y80" s="53">
        <f t="shared" si="54"/>
        <v>0</v>
      </c>
      <c r="Z80" s="53">
        <f t="shared" si="55"/>
        <v>1</v>
      </c>
      <c r="AA80" s="54">
        <f>'[7]Term 1'!$N$80</f>
        <v>0</v>
      </c>
      <c r="AB80" s="54">
        <f>'[7]Term 1'!$P$80</f>
        <v>0</v>
      </c>
      <c r="AC80" s="54">
        <f t="shared" si="56"/>
        <v>0</v>
      </c>
      <c r="AD80" s="54">
        <f t="shared" si="57"/>
        <v>1</v>
      </c>
      <c r="AE80" s="55">
        <f>'[8]Term 1'!$N$80</f>
        <v>0</v>
      </c>
      <c r="AF80" s="55">
        <f>'[8]Term 1'!$P$80</f>
        <v>0</v>
      </c>
      <c r="AG80" s="55">
        <f t="shared" si="58"/>
        <v>0</v>
      </c>
      <c r="AH80" s="55">
        <f t="shared" si="59"/>
        <v>1</v>
      </c>
      <c r="AI80" s="56">
        <f>'[9]Term 1'!$N$80</f>
        <v>0</v>
      </c>
      <c r="AJ80" s="56">
        <f>'[9]Term 1'!$P$80</f>
        <v>0</v>
      </c>
      <c r="AK80" s="56">
        <f t="shared" si="60"/>
        <v>0</v>
      </c>
      <c r="AL80" s="56">
        <f t="shared" si="61"/>
        <v>1</v>
      </c>
      <c r="AM80" s="57">
        <f>'[10]Term 1'!$N$80</f>
        <v>0</v>
      </c>
      <c r="AN80" s="57">
        <f>'[10]Term 1'!$P$80</f>
        <v>0</v>
      </c>
      <c r="AO80" s="57">
        <f t="shared" si="62"/>
        <v>0</v>
      </c>
      <c r="AP80" s="57">
        <f t="shared" si="63"/>
        <v>1</v>
      </c>
      <c r="AQ80" s="58">
        <f t="shared" si="64"/>
        <v>0</v>
      </c>
      <c r="AR80" s="59">
        <f t="shared" si="65"/>
        <v>4</v>
      </c>
      <c r="AS80" s="60" t="s">
        <v>374</v>
      </c>
      <c r="AT80" s="69"/>
      <c r="AU80" s="69"/>
      <c r="AV80" s="69"/>
    </row>
    <row r="81" spans="1:48" ht="49.95" customHeight="1" x14ac:dyDescent="0.3">
      <c r="A81" s="71" t="s">
        <v>136</v>
      </c>
      <c r="B81" s="75"/>
      <c r="C81" s="46">
        <f>'[1]Term 1'!$N$81</f>
        <v>0</v>
      </c>
      <c r="D81" s="47">
        <f>'[1]Term 1'!$P81</f>
        <v>0</v>
      </c>
      <c r="E81" s="47">
        <f t="shared" si="44"/>
        <v>0</v>
      </c>
      <c r="F81" s="47">
        <f t="shared" si="45"/>
        <v>4</v>
      </c>
      <c r="G81" s="49">
        <f>'[2]Term 1'!$N$81</f>
        <v>0</v>
      </c>
      <c r="H81" s="48">
        <f>'[2]Term 1'!$P$81</f>
        <v>0</v>
      </c>
      <c r="I81" s="48">
        <f t="shared" si="46"/>
        <v>0</v>
      </c>
      <c r="J81" s="49">
        <f t="shared" si="47"/>
        <v>1</v>
      </c>
      <c r="K81" s="50">
        <f>'[3]Term 1'!$N$81</f>
        <v>0</v>
      </c>
      <c r="L81" s="50">
        <f>'[3]Term 1'!$P$81</f>
        <v>0</v>
      </c>
      <c r="M81" s="50">
        <f t="shared" si="48"/>
        <v>0</v>
      </c>
      <c r="N81" s="50">
        <f t="shared" si="49"/>
        <v>1</v>
      </c>
      <c r="O81" s="51">
        <f>'[4]Term 1'!$N$81</f>
        <v>0</v>
      </c>
      <c r="P81" s="61">
        <f>'[4]Term 1'!$P$81</f>
        <v>0</v>
      </c>
      <c r="Q81" s="51">
        <f t="shared" si="50"/>
        <v>0</v>
      </c>
      <c r="R81" s="51">
        <f t="shared" si="51"/>
        <v>1</v>
      </c>
      <c r="S81" s="52">
        <f>'[5]Term 1'!$N$81</f>
        <v>0</v>
      </c>
      <c r="T81" s="52">
        <f>'[5]Term 1'!$P$81</f>
        <v>0</v>
      </c>
      <c r="U81" s="52">
        <f t="shared" si="52"/>
        <v>0</v>
      </c>
      <c r="V81" s="52">
        <f t="shared" si="53"/>
        <v>1</v>
      </c>
      <c r="W81" s="53">
        <f>'[6]Term 1'!$N$81</f>
        <v>0</v>
      </c>
      <c r="X81" s="53">
        <f>'[6]Term 1'!$P$81</f>
        <v>0</v>
      </c>
      <c r="Y81" s="53">
        <f t="shared" si="54"/>
        <v>0</v>
      </c>
      <c r="Z81" s="53">
        <f t="shared" si="55"/>
        <v>1</v>
      </c>
      <c r="AA81" s="54">
        <f>'[7]Term 1'!$N$81</f>
        <v>0</v>
      </c>
      <c r="AB81" s="54">
        <f>'[7]Term 1'!$P$81</f>
        <v>0</v>
      </c>
      <c r="AC81" s="54">
        <f t="shared" si="56"/>
        <v>0</v>
      </c>
      <c r="AD81" s="54">
        <f t="shared" si="57"/>
        <v>1</v>
      </c>
      <c r="AE81" s="55">
        <f>'[8]Term 1'!$N$81</f>
        <v>0</v>
      </c>
      <c r="AF81" s="55">
        <f>'[8]Term 1'!$P$81</f>
        <v>0</v>
      </c>
      <c r="AG81" s="55">
        <f t="shared" si="58"/>
        <v>0</v>
      </c>
      <c r="AH81" s="55">
        <f t="shared" si="59"/>
        <v>1</v>
      </c>
      <c r="AI81" s="56">
        <f>'[9]Term 1'!$N$81</f>
        <v>0</v>
      </c>
      <c r="AJ81" s="56">
        <f>'[9]Term 1'!$P$81</f>
        <v>0</v>
      </c>
      <c r="AK81" s="56">
        <f t="shared" si="60"/>
        <v>0</v>
      </c>
      <c r="AL81" s="56">
        <f t="shared" si="61"/>
        <v>1</v>
      </c>
      <c r="AM81" s="57">
        <f>'[10]Term 1'!$N$81</f>
        <v>0</v>
      </c>
      <c r="AN81" s="57">
        <f>'[10]Term 1'!$P$81</f>
        <v>0</v>
      </c>
      <c r="AO81" s="57">
        <f t="shared" si="62"/>
        <v>0</v>
      </c>
      <c r="AP81" s="57">
        <f t="shared" si="63"/>
        <v>1</v>
      </c>
      <c r="AQ81" s="58">
        <f t="shared" si="64"/>
        <v>0</v>
      </c>
      <c r="AR81" s="59">
        <f t="shared" si="65"/>
        <v>4</v>
      </c>
      <c r="AS81" s="60" t="s">
        <v>374</v>
      </c>
      <c r="AT81" s="69"/>
      <c r="AU81" s="69"/>
      <c r="AV81" s="69"/>
    </row>
    <row r="82" spans="1:48" ht="49.95" customHeight="1" x14ac:dyDescent="0.3">
      <c r="A82" s="71" t="s">
        <v>137</v>
      </c>
      <c r="B82" s="75"/>
      <c r="C82" s="46">
        <f>'[1]Term 1'!$N$82</f>
        <v>0</v>
      </c>
      <c r="D82" s="47">
        <f>'[1]Term 1'!$P82</f>
        <v>0</v>
      </c>
      <c r="E82" s="47">
        <f t="shared" si="44"/>
        <v>0</v>
      </c>
      <c r="F82" s="47">
        <f t="shared" si="45"/>
        <v>4</v>
      </c>
      <c r="G82" s="49">
        <f>'[2]Term 1'!$N$82</f>
        <v>0</v>
      </c>
      <c r="H82" s="48">
        <f>'[2]Term 1'!$P$82</f>
        <v>0</v>
      </c>
      <c r="I82" s="48">
        <f t="shared" si="46"/>
        <v>0</v>
      </c>
      <c r="J82" s="49">
        <f t="shared" si="47"/>
        <v>1</v>
      </c>
      <c r="K82" s="50">
        <f>'[3]Term 1'!$N$82</f>
        <v>0</v>
      </c>
      <c r="L82" s="50">
        <f>'[3]Term 1'!$P$82</f>
        <v>0</v>
      </c>
      <c r="M82" s="50">
        <f t="shared" si="48"/>
        <v>0</v>
      </c>
      <c r="N82" s="50">
        <f t="shared" si="49"/>
        <v>1</v>
      </c>
      <c r="O82" s="51">
        <f>'[4]Term 1'!$N$82</f>
        <v>0</v>
      </c>
      <c r="P82" s="61">
        <f>'[4]Term 1'!$P$82</f>
        <v>0</v>
      </c>
      <c r="Q82" s="51">
        <f t="shared" si="50"/>
        <v>0</v>
      </c>
      <c r="R82" s="51">
        <f t="shared" si="51"/>
        <v>1</v>
      </c>
      <c r="S82" s="52">
        <f>'[5]Term 1'!$N$82</f>
        <v>0</v>
      </c>
      <c r="T82" s="52">
        <f>'[5]Term 1'!$P$82</f>
        <v>0</v>
      </c>
      <c r="U82" s="52">
        <f t="shared" si="52"/>
        <v>0</v>
      </c>
      <c r="V82" s="52">
        <f t="shared" si="53"/>
        <v>1</v>
      </c>
      <c r="W82" s="53">
        <f>'[6]Term 1'!$N$82</f>
        <v>0</v>
      </c>
      <c r="X82" s="53">
        <f>'[6]Term 1'!$P$82</f>
        <v>0</v>
      </c>
      <c r="Y82" s="53">
        <f t="shared" si="54"/>
        <v>0</v>
      </c>
      <c r="Z82" s="53">
        <f t="shared" si="55"/>
        <v>1</v>
      </c>
      <c r="AA82" s="54">
        <f>'[7]Term 1'!$N$82</f>
        <v>0</v>
      </c>
      <c r="AB82" s="54">
        <f>'[7]Term 1'!$P$82</f>
        <v>0</v>
      </c>
      <c r="AC82" s="54">
        <f t="shared" si="56"/>
        <v>0</v>
      </c>
      <c r="AD82" s="54">
        <f t="shared" si="57"/>
        <v>1</v>
      </c>
      <c r="AE82" s="55">
        <f>'[8]Term 1'!$N$82</f>
        <v>0</v>
      </c>
      <c r="AF82" s="55">
        <f>'[8]Term 1'!$P$82</f>
        <v>0</v>
      </c>
      <c r="AG82" s="55">
        <f t="shared" si="58"/>
        <v>0</v>
      </c>
      <c r="AH82" s="55">
        <f t="shared" si="59"/>
        <v>1</v>
      </c>
      <c r="AI82" s="56">
        <f>'[9]Term 1'!$N$82</f>
        <v>0</v>
      </c>
      <c r="AJ82" s="56">
        <f>'[9]Term 1'!$P$82</f>
        <v>0</v>
      </c>
      <c r="AK82" s="56">
        <f t="shared" si="60"/>
        <v>0</v>
      </c>
      <c r="AL82" s="56">
        <f t="shared" si="61"/>
        <v>1</v>
      </c>
      <c r="AM82" s="57">
        <f>'[10]Term 1'!$N$82</f>
        <v>0</v>
      </c>
      <c r="AN82" s="57">
        <f>'[10]Term 1'!$P$82</f>
        <v>0</v>
      </c>
      <c r="AO82" s="57">
        <f t="shared" si="62"/>
        <v>0</v>
      </c>
      <c r="AP82" s="57">
        <f t="shared" si="63"/>
        <v>1</v>
      </c>
      <c r="AQ82" s="58">
        <f t="shared" si="64"/>
        <v>0</v>
      </c>
      <c r="AR82" s="59">
        <f t="shared" si="65"/>
        <v>4</v>
      </c>
      <c r="AS82" s="60" t="s">
        <v>374</v>
      </c>
      <c r="AT82" s="69"/>
      <c r="AU82" s="69"/>
      <c r="AV82" s="69"/>
    </row>
    <row r="83" spans="1:48" ht="49.95" customHeight="1" x14ac:dyDescent="0.3">
      <c r="A83" s="71" t="s">
        <v>138</v>
      </c>
      <c r="B83" s="75"/>
      <c r="C83" s="46">
        <f>'[1]Term 1'!$N$83</f>
        <v>0</v>
      </c>
      <c r="D83" s="47">
        <f>'[1]Term 1'!$P83</f>
        <v>0</v>
      </c>
      <c r="E83" s="47">
        <f t="shared" si="44"/>
        <v>0</v>
      </c>
      <c r="F83" s="47">
        <f t="shared" si="45"/>
        <v>4</v>
      </c>
      <c r="G83" s="49">
        <f>'[2]Term 1'!$N$83</f>
        <v>0</v>
      </c>
      <c r="H83" s="48">
        <f>'[2]Term 1'!$P$83</f>
        <v>0</v>
      </c>
      <c r="I83" s="48">
        <f t="shared" si="46"/>
        <v>0</v>
      </c>
      <c r="J83" s="49">
        <f t="shared" si="47"/>
        <v>1</v>
      </c>
      <c r="K83" s="50">
        <f>'[3]Term 1'!$N$83</f>
        <v>0</v>
      </c>
      <c r="L83" s="50">
        <f>'[3]Term 1'!$P$83</f>
        <v>0</v>
      </c>
      <c r="M83" s="50">
        <f t="shared" si="48"/>
        <v>0</v>
      </c>
      <c r="N83" s="50">
        <f t="shared" si="49"/>
        <v>1</v>
      </c>
      <c r="O83" s="51">
        <f>'[4]Term 1'!$N$83</f>
        <v>0</v>
      </c>
      <c r="P83" s="61">
        <f>'[4]Term 1'!$P$83</f>
        <v>0</v>
      </c>
      <c r="Q83" s="51">
        <f t="shared" si="50"/>
        <v>0</v>
      </c>
      <c r="R83" s="51">
        <f t="shared" si="51"/>
        <v>1</v>
      </c>
      <c r="S83" s="52">
        <f>'[5]Term 1'!$N$83</f>
        <v>0</v>
      </c>
      <c r="T83" s="52">
        <f>'[5]Term 1'!$P$83</f>
        <v>0</v>
      </c>
      <c r="U83" s="52">
        <f t="shared" si="52"/>
        <v>0</v>
      </c>
      <c r="V83" s="52">
        <f t="shared" si="53"/>
        <v>1</v>
      </c>
      <c r="W83" s="53">
        <f>'[6]Term 1'!$N$83</f>
        <v>0</v>
      </c>
      <c r="X83" s="53">
        <f>'[6]Term 1'!$P$83</f>
        <v>0</v>
      </c>
      <c r="Y83" s="53">
        <f t="shared" si="54"/>
        <v>0</v>
      </c>
      <c r="Z83" s="53">
        <f t="shared" si="55"/>
        <v>1</v>
      </c>
      <c r="AA83" s="54">
        <f>'[7]Term 1'!$N$83</f>
        <v>0</v>
      </c>
      <c r="AB83" s="54">
        <f>'[7]Term 1'!$P$83</f>
        <v>0</v>
      </c>
      <c r="AC83" s="54">
        <f t="shared" si="56"/>
        <v>0</v>
      </c>
      <c r="AD83" s="54">
        <f t="shared" si="57"/>
        <v>1</v>
      </c>
      <c r="AE83" s="55">
        <f>'[8]Term 1'!$N$83</f>
        <v>0</v>
      </c>
      <c r="AF83" s="55">
        <f>'[8]Term 1'!$P$83</f>
        <v>0</v>
      </c>
      <c r="AG83" s="55">
        <f t="shared" si="58"/>
        <v>0</v>
      </c>
      <c r="AH83" s="55">
        <f t="shared" si="59"/>
        <v>1</v>
      </c>
      <c r="AI83" s="56">
        <f>'[9]Term 1'!$N$83</f>
        <v>0</v>
      </c>
      <c r="AJ83" s="56">
        <f>'[9]Term 1'!$P$83</f>
        <v>0</v>
      </c>
      <c r="AK83" s="56">
        <f t="shared" si="60"/>
        <v>0</v>
      </c>
      <c r="AL83" s="56">
        <f t="shared" si="61"/>
        <v>1</v>
      </c>
      <c r="AM83" s="57">
        <f>'[10]Term 1'!$N$83</f>
        <v>0</v>
      </c>
      <c r="AN83" s="57">
        <f>'[10]Term 1'!$P$83</f>
        <v>0</v>
      </c>
      <c r="AO83" s="57">
        <f t="shared" si="62"/>
        <v>0</v>
      </c>
      <c r="AP83" s="57">
        <f t="shared" si="63"/>
        <v>1</v>
      </c>
      <c r="AQ83" s="58">
        <f t="shared" si="64"/>
        <v>0</v>
      </c>
      <c r="AR83" s="59">
        <f t="shared" si="65"/>
        <v>4</v>
      </c>
      <c r="AS83" s="60" t="s">
        <v>374</v>
      </c>
      <c r="AT83" s="69"/>
      <c r="AU83" s="69"/>
      <c r="AV83" s="69"/>
    </row>
    <row r="84" spans="1:48" ht="49.95" customHeight="1" x14ac:dyDescent="0.3">
      <c r="A84" s="71" t="s">
        <v>139</v>
      </c>
      <c r="B84" s="75"/>
      <c r="C84" s="46">
        <f>'[1]Term 1'!$N$84</f>
        <v>0</v>
      </c>
      <c r="D84" s="47">
        <f>'[1]Term 1'!$P84</f>
        <v>0</v>
      </c>
      <c r="E84" s="47">
        <f t="shared" si="44"/>
        <v>0</v>
      </c>
      <c r="F84" s="47">
        <f t="shared" si="45"/>
        <v>4</v>
      </c>
      <c r="G84" s="49">
        <f>'[2]Term 1'!$N$84</f>
        <v>0</v>
      </c>
      <c r="H84" s="48">
        <f>'[2]Term 1'!$P$84</f>
        <v>0</v>
      </c>
      <c r="I84" s="48">
        <f t="shared" si="46"/>
        <v>0</v>
      </c>
      <c r="J84" s="49">
        <f t="shared" si="47"/>
        <v>1</v>
      </c>
      <c r="K84" s="50">
        <f>'[3]Term 1'!$N$84</f>
        <v>0</v>
      </c>
      <c r="L84" s="50">
        <f>'[3]Term 1'!$P$84</f>
        <v>0</v>
      </c>
      <c r="M84" s="50">
        <f t="shared" si="48"/>
        <v>0</v>
      </c>
      <c r="N84" s="50">
        <f t="shared" si="49"/>
        <v>1</v>
      </c>
      <c r="O84" s="51">
        <f>'[4]Term 1'!$N$84</f>
        <v>0</v>
      </c>
      <c r="P84" s="61">
        <f>'[4]Term 1'!$P$84</f>
        <v>0</v>
      </c>
      <c r="Q84" s="51">
        <f t="shared" si="50"/>
        <v>0</v>
      </c>
      <c r="R84" s="51">
        <f t="shared" si="51"/>
        <v>1</v>
      </c>
      <c r="S84" s="52">
        <f>'[5]Term 1'!$N$84</f>
        <v>0</v>
      </c>
      <c r="T84" s="52">
        <f>'[5]Term 1'!$P$84</f>
        <v>0</v>
      </c>
      <c r="U84" s="52">
        <f t="shared" si="52"/>
        <v>0</v>
      </c>
      <c r="V84" s="52">
        <f t="shared" si="53"/>
        <v>1</v>
      </c>
      <c r="W84" s="53">
        <f>'[6]Term 1'!$N$84</f>
        <v>0</v>
      </c>
      <c r="X84" s="53">
        <f>'[6]Term 1'!$P$84</f>
        <v>0</v>
      </c>
      <c r="Y84" s="53">
        <f t="shared" si="54"/>
        <v>0</v>
      </c>
      <c r="Z84" s="53">
        <f t="shared" si="55"/>
        <v>1</v>
      </c>
      <c r="AA84" s="54">
        <f>'[7]Term 1'!$N$84</f>
        <v>0</v>
      </c>
      <c r="AB84" s="54">
        <f>'[7]Term 1'!$P$84</f>
        <v>0</v>
      </c>
      <c r="AC84" s="54">
        <f t="shared" si="56"/>
        <v>0</v>
      </c>
      <c r="AD84" s="54">
        <f t="shared" si="57"/>
        <v>1</v>
      </c>
      <c r="AE84" s="55">
        <f>'[8]Term 1'!$N$84</f>
        <v>0</v>
      </c>
      <c r="AF84" s="55">
        <f>'[8]Term 1'!$P$84</f>
        <v>0</v>
      </c>
      <c r="AG84" s="55">
        <f t="shared" si="58"/>
        <v>0</v>
      </c>
      <c r="AH84" s="55">
        <f t="shared" si="59"/>
        <v>1</v>
      </c>
      <c r="AI84" s="56">
        <f>'[9]Term 1'!$N$84</f>
        <v>0</v>
      </c>
      <c r="AJ84" s="56">
        <f>'[9]Term 1'!$P$84</f>
        <v>0</v>
      </c>
      <c r="AK84" s="56">
        <f t="shared" si="60"/>
        <v>0</v>
      </c>
      <c r="AL84" s="56">
        <f t="shared" si="61"/>
        <v>1</v>
      </c>
      <c r="AM84" s="57">
        <f>'[10]Term 1'!$N$84</f>
        <v>0</v>
      </c>
      <c r="AN84" s="57">
        <f>'[10]Term 1'!$P$84</f>
        <v>0</v>
      </c>
      <c r="AO84" s="57">
        <f t="shared" si="62"/>
        <v>0</v>
      </c>
      <c r="AP84" s="57">
        <f t="shared" si="63"/>
        <v>1</v>
      </c>
      <c r="AQ84" s="58">
        <f t="shared" si="64"/>
        <v>0</v>
      </c>
      <c r="AR84" s="59">
        <f t="shared" si="65"/>
        <v>4</v>
      </c>
      <c r="AS84" s="60" t="s">
        <v>374</v>
      </c>
      <c r="AT84" s="69"/>
      <c r="AU84" s="69"/>
      <c r="AV84" s="69"/>
    </row>
    <row r="85" spans="1:48" ht="49.95" customHeight="1" x14ac:dyDescent="0.3">
      <c r="A85" s="71" t="s">
        <v>140</v>
      </c>
      <c r="B85" s="75"/>
      <c r="C85" s="46">
        <f>'[1]Term 1'!$N$85</f>
        <v>0</v>
      </c>
      <c r="D85" s="47">
        <f>'[1]Term 1'!$P85</f>
        <v>0</v>
      </c>
      <c r="E85" s="47">
        <f t="shared" si="44"/>
        <v>0</v>
      </c>
      <c r="F85" s="47">
        <f t="shared" si="45"/>
        <v>4</v>
      </c>
      <c r="G85" s="49">
        <f>'[2]Term 1'!$N$85</f>
        <v>0</v>
      </c>
      <c r="H85" s="48">
        <f>'[2]Term 1'!$P$85</f>
        <v>0</v>
      </c>
      <c r="I85" s="48">
        <f t="shared" si="46"/>
        <v>0</v>
      </c>
      <c r="J85" s="49">
        <f t="shared" si="47"/>
        <v>1</v>
      </c>
      <c r="K85" s="50">
        <f>'[3]Term 1'!$N$85</f>
        <v>0</v>
      </c>
      <c r="L85" s="50">
        <f>'[3]Term 1'!$P$85</f>
        <v>0</v>
      </c>
      <c r="M85" s="50">
        <f t="shared" si="48"/>
        <v>0</v>
      </c>
      <c r="N85" s="50">
        <f t="shared" si="49"/>
        <v>1</v>
      </c>
      <c r="O85" s="51">
        <f>'[4]Term 1'!$N$85</f>
        <v>0</v>
      </c>
      <c r="P85" s="61">
        <f>'[4]Term 1'!$P$85</f>
        <v>0</v>
      </c>
      <c r="Q85" s="51">
        <f t="shared" si="50"/>
        <v>0</v>
      </c>
      <c r="R85" s="51">
        <f t="shared" si="51"/>
        <v>1</v>
      </c>
      <c r="S85" s="52">
        <f>'[5]Term 1'!$N$85</f>
        <v>0</v>
      </c>
      <c r="T85" s="52">
        <f>'[5]Term 1'!$P$85</f>
        <v>0</v>
      </c>
      <c r="U85" s="52">
        <f t="shared" si="52"/>
        <v>0</v>
      </c>
      <c r="V85" s="52">
        <f t="shared" si="53"/>
        <v>1</v>
      </c>
      <c r="W85" s="53">
        <f>'[6]Term 1'!$N$85</f>
        <v>0</v>
      </c>
      <c r="X85" s="53">
        <f>'[6]Term 1'!$P$85</f>
        <v>0</v>
      </c>
      <c r="Y85" s="53">
        <f t="shared" si="54"/>
        <v>0</v>
      </c>
      <c r="Z85" s="53">
        <f t="shared" si="55"/>
        <v>1</v>
      </c>
      <c r="AA85" s="54">
        <f>'[7]Term 1'!$N$85</f>
        <v>0</v>
      </c>
      <c r="AB85" s="54">
        <f>'[7]Term 1'!$P$85</f>
        <v>0</v>
      </c>
      <c r="AC85" s="54">
        <f t="shared" si="56"/>
        <v>0</v>
      </c>
      <c r="AD85" s="54">
        <f t="shared" si="57"/>
        <v>1</v>
      </c>
      <c r="AE85" s="55">
        <f>'[8]Term 1'!$N$85</f>
        <v>0</v>
      </c>
      <c r="AF85" s="55">
        <f>'[8]Term 1'!$P$85</f>
        <v>0</v>
      </c>
      <c r="AG85" s="55">
        <f t="shared" si="58"/>
        <v>0</v>
      </c>
      <c r="AH85" s="55">
        <f t="shared" si="59"/>
        <v>1</v>
      </c>
      <c r="AI85" s="56">
        <f>'[9]Term 1'!$N$85</f>
        <v>0</v>
      </c>
      <c r="AJ85" s="56">
        <f>'[9]Term 1'!$P$85</f>
        <v>0</v>
      </c>
      <c r="AK85" s="56">
        <f t="shared" si="60"/>
        <v>0</v>
      </c>
      <c r="AL85" s="56">
        <f t="shared" si="61"/>
        <v>1</v>
      </c>
      <c r="AM85" s="57">
        <f>'[10]Term 1'!$N$85</f>
        <v>0</v>
      </c>
      <c r="AN85" s="57">
        <f>'[10]Term 1'!$P$85</f>
        <v>0</v>
      </c>
      <c r="AO85" s="57">
        <f t="shared" si="62"/>
        <v>0</v>
      </c>
      <c r="AP85" s="57">
        <f t="shared" si="63"/>
        <v>1</v>
      </c>
      <c r="AQ85" s="58">
        <f t="shared" si="64"/>
        <v>0</v>
      </c>
      <c r="AR85" s="59">
        <f t="shared" si="65"/>
        <v>4</v>
      </c>
      <c r="AS85" s="60" t="s">
        <v>374</v>
      </c>
      <c r="AT85" s="69"/>
      <c r="AU85" s="69"/>
      <c r="AV85" s="69"/>
    </row>
    <row r="86" spans="1:48" ht="49.95" customHeight="1" x14ac:dyDescent="0.3">
      <c r="A86" s="71" t="s">
        <v>141</v>
      </c>
      <c r="B86" s="75"/>
      <c r="C86" s="46">
        <f>'[1]Term 1'!$N$86</f>
        <v>0</v>
      </c>
      <c r="D86" s="47">
        <f>'[1]Term 1'!$P86</f>
        <v>0</v>
      </c>
      <c r="E86" s="47">
        <f t="shared" si="44"/>
        <v>0</v>
      </c>
      <c r="F86" s="47">
        <f t="shared" si="45"/>
        <v>4</v>
      </c>
      <c r="G86" s="49">
        <f>'[2]Term 1'!$N$86</f>
        <v>0</v>
      </c>
      <c r="H86" s="48">
        <f>'[2]Term 1'!$P$86</f>
        <v>0</v>
      </c>
      <c r="I86" s="48">
        <f t="shared" si="46"/>
        <v>0</v>
      </c>
      <c r="J86" s="49">
        <f t="shared" si="47"/>
        <v>1</v>
      </c>
      <c r="K86" s="50">
        <f>'[3]Term 1'!$N$86</f>
        <v>0</v>
      </c>
      <c r="L86" s="50">
        <f>'[3]Term 1'!$P$86</f>
        <v>0</v>
      </c>
      <c r="M86" s="50">
        <f t="shared" si="48"/>
        <v>0</v>
      </c>
      <c r="N86" s="50">
        <f t="shared" si="49"/>
        <v>1</v>
      </c>
      <c r="O86" s="51">
        <f>'[4]Term 1'!$N$86</f>
        <v>0</v>
      </c>
      <c r="P86" s="61">
        <f>'[4]Term 1'!$P$86</f>
        <v>0</v>
      </c>
      <c r="Q86" s="51">
        <f t="shared" si="50"/>
        <v>0</v>
      </c>
      <c r="R86" s="51">
        <f t="shared" si="51"/>
        <v>1</v>
      </c>
      <c r="S86" s="52">
        <f>'[5]Term 1'!$N$86</f>
        <v>0</v>
      </c>
      <c r="T86" s="52">
        <f>'[5]Term 1'!$P$86</f>
        <v>0</v>
      </c>
      <c r="U86" s="52">
        <f t="shared" si="52"/>
        <v>0</v>
      </c>
      <c r="V86" s="52">
        <f t="shared" si="53"/>
        <v>1</v>
      </c>
      <c r="W86" s="53">
        <f>'[6]Term 1'!$N$86</f>
        <v>0</v>
      </c>
      <c r="X86" s="53">
        <f>'[6]Term 1'!$P$86</f>
        <v>0</v>
      </c>
      <c r="Y86" s="53">
        <f t="shared" si="54"/>
        <v>0</v>
      </c>
      <c r="Z86" s="53">
        <f t="shared" si="55"/>
        <v>1</v>
      </c>
      <c r="AA86" s="54">
        <f>'[7]Term 1'!$N$86</f>
        <v>0</v>
      </c>
      <c r="AB86" s="54">
        <f>'[7]Term 1'!$P$86</f>
        <v>0</v>
      </c>
      <c r="AC86" s="54">
        <f t="shared" si="56"/>
        <v>0</v>
      </c>
      <c r="AD86" s="54">
        <f t="shared" si="57"/>
        <v>1</v>
      </c>
      <c r="AE86" s="55">
        <f>'[8]Term 1'!$N$86</f>
        <v>0</v>
      </c>
      <c r="AF86" s="55">
        <f>'[8]Term 1'!$P$86</f>
        <v>0</v>
      </c>
      <c r="AG86" s="55">
        <f t="shared" si="58"/>
        <v>0</v>
      </c>
      <c r="AH86" s="55">
        <f t="shared" si="59"/>
        <v>1</v>
      </c>
      <c r="AI86" s="56">
        <f>'[9]Term 1'!$N$86</f>
        <v>0</v>
      </c>
      <c r="AJ86" s="56">
        <f>'[9]Term 1'!$P$86</f>
        <v>0</v>
      </c>
      <c r="AK86" s="56">
        <f t="shared" si="60"/>
        <v>0</v>
      </c>
      <c r="AL86" s="56">
        <f t="shared" si="61"/>
        <v>1</v>
      </c>
      <c r="AM86" s="57">
        <f>'[10]Term 1'!$N$86</f>
        <v>0</v>
      </c>
      <c r="AN86" s="57">
        <f>'[10]Term 1'!$P$86</f>
        <v>0</v>
      </c>
      <c r="AO86" s="57">
        <f t="shared" si="62"/>
        <v>0</v>
      </c>
      <c r="AP86" s="57">
        <f t="shared" si="63"/>
        <v>1</v>
      </c>
      <c r="AQ86" s="58">
        <f t="shared" si="64"/>
        <v>0</v>
      </c>
      <c r="AR86" s="59">
        <f t="shared" si="65"/>
        <v>4</v>
      </c>
      <c r="AS86" s="60" t="s">
        <v>374</v>
      </c>
      <c r="AT86" s="69"/>
      <c r="AU86" s="69"/>
      <c r="AV86" s="69"/>
    </row>
    <row r="87" spans="1:48" ht="49.95" customHeight="1" x14ac:dyDescent="0.3">
      <c r="A87" s="71" t="s">
        <v>142</v>
      </c>
      <c r="B87" s="75"/>
      <c r="C87" s="46">
        <f>'[1]Term 1'!$N$87</f>
        <v>0</v>
      </c>
      <c r="D87" s="47">
        <f>'[1]Term 1'!$P87</f>
        <v>0</v>
      </c>
      <c r="E87" s="47">
        <f t="shared" si="44"/>
        <v>0</v>
      </c>
      <c r="F87" s="47">
        <f t="shared" si="45"/>
        <v>4</v>
      </c>
      <c r="G87" s="49">
        <f>'[2]Term 1'!$N$87</f>
        <v>0</v>
      </c>
      <c r="H87" s="48">
        <f>'[2]Term 1'!$P$87</f>
        <v>0</v>
      </c>
      <c r="I87" s="48">
        <f t="shared" si="46"/>
        <v>0</v>
      </c>
      <c r="J87" s="49">
        <f t="shared" si="47"/>
        <v>1</v>
      </c>
      <c r="K87" s="50">
        <f>'[3]Term 1'!$N$87</f>
        <v>0</v>
      </c>
      <c r="L87" s="50">
        <f>'[3]Term 1'!$P$87</f>
        <v>0</v>
      </c>
      <c r="M87" s="50">
        <f t="shared" si="48"/>
        <v>0</v>
      </c>
      <c r="N87" s="50">
        <f t="shared" si="49"/>
        <v>1</v>
      </c>
      <c r="O87" s="51">
        <f>'[4]Term 1'!$N$87</f>
        <v>0</v>
      </c>
      <c r="P87" s="61">
        <f>'[4]Term 1'!$P$87</f>
        <v>0</v>
      </c>
      <c r="Q87" s="51">
        <f t="shared" si="50"/>
        <v>0</v>
      </c>
      <c r="R87" s="51">
        <f t="shared" si="51"/>
        <v>1</v>
      </c>
      <c r="S87" s="52">
        <f>'[5]Term 1'!$N$87</f>
        <v>0</v>
      </c>
      <c r="T87" s="52">
        <f>'[5]Term 1'!$P$87</f>
        <v>0</v>
      </c>
      <c r="U87" s="52">
        <f t="shared" si="52"/>
        <v>0</v>
      </c>
      <c r="V87" s="52">
        <f t="shared" si="53"/>
        <v>1</v>
      </c>
      <c r="W87" s="53">
        <f>'[6]Term 1'!$N$87</f>
        <v>0</v>
      </c>
      <c r="X87" s="53">
        <f>'[6]Term 1'!$P$87</f>
        <v>0</v>
      </c>
      <c r="Y87" s="53">
        <f t="shared" si="54"/>
        <v>0</v>
      </c>
      <c r="Z87" s="53">
        <f t="shared" si="55"/>
        <v>1</v>
      </c>
      <c r="AA87" s="54">
        <f>'[7]Term 1'!$N$87</f>
        <v>0</v>
      </c>
      <c r="AB87" s="54">
        <f>'[7]Term 1'!$P$87</f>
        <v>0</v>
      </c>
      <c r="AC87" s="54">
        <f t="shared" si="56"/>
        <v>0</v>
      </c>
      <c r="AD87" s="54">
        <f t="shared" si="57"/>
        <v>1</v>
      </c>
      <c r="AE87" s="55">
        <f>'[8]Term 1'!$N$87</f>
        <v>0</v>
      </c>
      <c r="AF87" s="55">
        <f>'[8]Term 1'!$P$87</f>
        <v>0</v>
      </c>
      <c r="AG87" s="55">
        <f t="shared" si="58"/>
        <v>0</v>
      </c>
      <c r="AH87" s="55">
        <f t="shared" si="59"/>
        <v>1</v>
      </c>
      <c r="AI87" s="56">
        <f>'[9]Term 1'!$N$87</f>
        <v>0</v>
      </c>
      <c r="AJ87" s="56">
        <f>'[9]Term 1'!$P$87</f>
        <v>0</v>
      </c>
      <c r="AK87" s="56">
        <f t="shared" si="60"/>
        <v>0</v>
      </c>
      <c r="AL87" s="56">
        <f t="shared" si="61"/>
        <v>1</v>
      </c>
      <c r="AM87" s="57">
        <f>'[10]Term 1'!$N$87</f>
        <v>0</v>
      </c>
      <c r="AN87" s="57">
        <f>'[10]Term 1'!$P$87</f>
        <v>0</v>
      </c>
      <c r="AO87" s="57">
        <f t="shared" si="62"/>
        <v>0</v>
      </c>
      <c r="AP87" s="57">
        <f t="shared" si="63"/>
        <v>1</v>
      </c>
      <c r="AQ87" s="58">
        <f t="shared" si="64"/>
        <v>0</v>
      </c>
      <c r="AR87" s="59">
        <f t="shared" si="65"/>
        <v>4</v>
      </c>
      <c r="AS87" s="60" t="s">
        <v>374</v>
      </c>
      <c r="AT87" s="69"/>
      <c r="AU87" s="69"/>
      <c r="AV87" s="69"/>
    </row>
    <row r="88" spans="1:48" ht="49.95" customHeight="1" x14ac:dyDescent="0.3">
      <c r="A88" s="71" t="s">
        <v>143</v>
      </c>
      <c r="B88" s="75"/>
      <c r="C88" s="46">
        <f>'[1]Term 1'!$N$88</f>
        <v>0</v>
      </c>
      <c r="D88" s="47">
        <f>'[1]Term 1'!$P88</f>
        <v>0</v>
      </c>
      <c r="E88" s="47">
        <f t="shared" si="44"/>
        <v>0</v>
      </c>
      <c r="F88" s="47">
        <f t="shared" si="45"/>
        <v>4</v>
      </c>
      <c r="G88" s="48">
        <f>'[2]Term 1'!$N$88</f>
        <v>0</v>
      </c>
      <c r="H88" s="48">
        <f>'[2]Term 1'!$P$88</f>
        <v>0</v>
      </c>
      <c r="I88" s="48">
        <f t="shared" si="46"/>
        <v>0</v>
      </c>
      <c r="J88" s="49">
        <f t="shared" si="47"/>
        <v>1</v>
      </c>
      <c r="K88" s="50">
        <f>'[3]Term 1'!$N$88</f>
        <v>0</v>
      </c>
      <c r="L88" s="50">
        <f>'[3]Term 1'!$P$88</f>
        <v>0</v>
      </c>
      <c r="M88" s="50">
        <f t="shared" si="48"/>
        <v>0</v>
      </c>
      <c r="N88" s="50">
        <f t="shared" si="49"/>
        <v>1</v>
      </c>
      <c r="O88" s="51">
        <f>'[4]Term 1'!$N$88</f>
        <v>0</v>
      </c>
      <c r="P88" s="61">
        <f>'[4]Term 1'!$P$88</f>
        <v>0</v>
      </c>
      <c r="Q88" s="51">
        <f t="shared" si="50"/>
        <v>0</v>
      </c>
      <c r="R88" s="51">
        <f t="shared" si="51"/>
        <v>1</v>
      </c>
      <c r="S88" s="52">
        <f>'[5]Term 1'!$N$88</f>
        <v>0</v>
      </c>
      <c r="T88" s="52">
        <f>'[5]Term 1'!$P$88</f>
        <v>0</v>
      </c>
      <c r="U88" s="52">
        <f t="shared" si="52"/>
        <v>0</v>
      </c>
      <c r="V88" s="52">
        <f t="shared" si="53"/>
        <v>1</v>
      </c>
      <c r="W88" s="53">
        <f>'[6]Term 1'!$N$88</f>
        <v>0</v>
      </c>
      <c r="X88" s="53">
        <f>'[6]Term 1'!$P$88</f>
        <v>0</v>
      </c>
      <c r="Y88" s="53">
        <f t="shared" si="54"/>
        <v>0</v>
      </c>
      <c r="Z88" s="53">
        <f t="shared" si="55"/>
        <v>1</v>
      </c>
      <c r="AA88" s="54">
        <f>'[7]Term 1'!$N$88</f>
        <v>0</v>
      </c>
      <c r="AB88" s="54">
        <f>'[7]Term 1'!$P$88</f>
        <v>0</v>
      </c>
      <c r="AC88" s="54">
        <f t="shared" si="56"/>
        <v>0</v>
      </c>
      <c r="AD88" s="54">
        <f t="shared" si="57"/>
        <v>1</v>
      </c>
      <c r="AE88" s="55">
        <f>'[8]Term 1'!$N$88</f>
        <v>0</v>
      </c>
      <c r="AF88" s="55">
        <f>'[8]Term 1'!$P$88</f>
        <v>0</v>
      </c>
      <c r="AG88" s="55">
        <f t="shared" si="58"/>
        <v>0</v>
      </c>
      <c r="AH88" s="55">
        <f t="shared" si="59"/>
        <v>1</v>
      </c>
      <c r="AI88" s="56">
        <f>'[9]Term 1'!$N$88</f>
        <v>0</v>
      </c>
      <c r="AJ88" s="56">
        <f>'[9]Term 1'!$P$88</f>
        <v>0</v>
      </c>
      <c r="AK88" s="56">
        <f t="shared" si="60"/>
        <v>0</v>
      </c>
      <c r="AL88" s="56">
        <f t="shared" si="61"/>
        <v>1</v>
      </c>
      <c r="AM88" s="57">
        <f>'[10]Term 1'!$N$88</f>
        <v>0</v>
      </c>
      <c r="AN88" s="57">
        <f>'[10]Term 1'!$P$88</f>
        <v>0</v>
      </c>
      <c r="AO88" s="57">
        <f t="shared" si="62"/>
        <v>0</v>
      </c>
      <c r="AP88" s="57">
        <f t="shared" si="63"/>
        <v>1</v>
      </c>
      <c r="AQ88" s="58">
        <f t="shared" si="64"/>
        <v>0</v>
      </c>
      <c r="AR88" s="59">
        <f t="shared" si="65"/>
        <v>4</v>
      </c>
      <c r="AS88" s="60" t="s">
        <v>374</v>
      </c>
      <c r="AT88" s="69"/>
      <c r="AU88" s="69"/>
      <c r="AV88" s="69"/>
    </row>
    <row r="89" spans="1:48" ht="49.95" customHeight="1" x14ac:dyDescent="0.3">
      <c r="A89" s="71" t="s">
        <v>144</v>
      </c>
      <c r="B89" s="75"/>
      <c r="C89" s="46">
        <f>'[1]Term 1'!$N$89</f>
        <v>0</v>
      </c>
      <c r="D89" s="47">
        <f>'[1]Term 1'!$P89</f>
        <v>0</v>
      </c>
      <c r="E89" s="47">
        <f t="shared" si="44"/>
        <v>0</v>
      </c>
      <c r="F89" s="47">
        <f t="shared" si="45"/>
        <v>4</v>
      </c>
      <c r="G89" s="49">
        <f>'[2]Term 1'!$N$89</f>
        <v>0</v>
      </c>
      <c r="H89" s="48">
        <f>'[2]Term 1'!$P$89</f>
        <v>0</v>
      </c>
      <c r="I89" s="48">
        <f t="shared" si="46"/>
        <v>0</v>
      </c>
      <c r="J89" s="49">
        <f t="shared" si="47"/>
        <v>1</v>
      </c>
      <c r="K89" s="50">
        <f>'[3]Term 1'!$N$89</f>
        <v>0</v>
      </c>
      <c r="L89" s="50">
        <f>'[3]Term 1'!$P$89</f>
        <v>0</v>
      </c>
      <c r="M89" s="50">
        <f t="shared" si="48"/>
        <v>0</v>
      </c>
      <c r="N89" s="50">
        <f t="shared" si="49"/>
        <v>1</v>
      </c>
      <c r="O89" s="51">
        <f>'[4]Term 1'!$N$89</f>
        <v>0</v>
      </c>
      <c r="P89" s="61">
        <f>'[4]Term 1'!$P$89</f>
        <v>0</v>
      </c>
      <c r="Q89" s="51">
        <f t="shared" si="50"/>
        <v>0</v>
      </c>
      <c r="R89" s="51">
        <f t="shared" si="51"/>
        <v>1</v>
      </c>
      <c r="S89" s="52">
        <f>'[5]Term 1'!$N$89</f>
        <v>0</v>
      </c>
      <c r="T89" s="52">
        <f>'[5]Term 1'!$P$89</f>
        <v>0</v>
      </c>
      <c r="U89" s="52">
        <f t="shared" si="52"/>
        <v>0</v>
      </c>
      <c r="V89" s="52">
        <f t="shared" si="53"/>
        <v>1</v>
      </c>
      <c r="W89" s="53">
        <f>'[6]Term 1'!$N$89</f>
        <v>0</v>
      </c>
      <c r="X89" s="53">
        <f>'[6]Term 1'!$P$89</f>
        <v>0</v>
      </c>
      <c r="Y89" s="53">
        <f t="shared" si="54"/>
        <v>0</v>
      </c>
      <c r="Z89" s="53">
        <f t="shared" si="55"/>
        <v>1</v>
      </c>
      <c r="AA89" s="54">
        <f>'[7]Term 1'!$N$89</f>
        <v>0</v>
      </c>
      <c r="AB89" s="54">
        <f>'[7]Term 1'!$P$89</f>
        <v>0</v>
      </c>
      <c r="AC89" s="54">
        <f t="shared" si="56"/>
        <v>0</v>
      </c>
      <c r="AD89" s="54">
        <f t="shared" si="57"/>
        <v>1</v>
      </c>
      <c r="AE89" s="55">
        <f>'[8]Term 1'!$N$89</f>
        <v>0</v>
      </c>
      <c r="AF89" s="55">
        <f>'[8]Term 1'!$P$89</f>
        <v>0</v>
      </c>
      <c r="AG89" s="55">
        <f t="shared" si="58"/>
        <v>0</v>
      </c>
      <c r="AH89" s="55">
        <f t="shared" si="59"/>
        <v>1</v>
      </c>
      <c r="AI89" s="56">
        <f>'[9]Term 1'!$N$89</f>
        <v>0</v>
      </c>
      <c r="AJ89" s="56">
        <f>'[9]Term 1'!$P$89</f>
        <v>0</v>
      </c>
      <c r="AK89" s="56">
        <f t="shared" si="60"/>
        <v>0</v>
      </c>
      <c r="AL89" s="56">
        <f t="shared" si="61"/>
        <v>1</v>
      </c>
      <c r="AM89" s="57">
        <f>'[10]Term 1'!$N$89</f>
        <v>0</v>
      </c>
      <c r="AN89" s="57">
        <f>'[10]Term 1'!$P$89</f>
        <v>0</v>
      </c>
      <c r="AO89" s="57">
        <f t="shared" si="62"/>
        <v>0</v>
      </c>
      <c r="AP89" s="57">
        <f t="shared" si="63"/>
        <v>1</v>
      </c>
      <c r="AQ89" s="58">
        <f t="shared" si="64"/>
        <v>0</v>
      </c>
      <c r="AR89" s="59">
        <f t="shared" si="65"/>
        <v>4</v>
      </c>
      <c r="AS89" s="60" t="s">
        <v>374</v>
      </c>
      <c r="AT89" s="69"/>
      <c r="AU89" s="69"/>
      <c r="AV89" s="69"/>
    </row>
    <row r="90" spans="1:48" ht="49.95" customHeight="1" x14ac:dyDescent="0.3">
      <c r="A90" s="71" t="s">
        <v>145</v>
      </c>
      <c r="B90" s="75"/>
      <c r="C90" s="46">
        <f>'[1]Term 1'!$N$90</f>
        <v>0</v>
      </c>
      <c r="D90" s="47">
        <f>'[1]Term 1'!$P90</f>
        <v>0</v>
      </c>
      <c r="E90" s="47">
        <f t="shared" si="44"/>
        <v>0</v>
      </c>
      <c r="F90" s="47">
        <f t="shared" si="45"/>
        <v>4</v>
      </c>
      <c r="G90" s="49">
        <f>'[2]Term 1'!$N$90</f>
        <v>0</v>
      </c>
      <c r="H90" s="48">
        <f>'[2]Term 1'!$P$90</f>
        <v>0</v>
      </c>
      <c r="I90" s="48">
        <f t="shared" si="46"/>
        <v>0</v>
      </c>
      <c r="J90" s="49">
        <f t="shared" si="47"/>
        <v>1</v>
      </c>
      <c r="K90" s="50">
        <f>'[3]Term 1'!$N$90</f>
        <v>0</v>
      </c>
      <c r="L90" s="50">
        <f>'[3]Term 1'!$P$90</f>
        <v>0</v>
      </c>
      <c r="M90" s="50">
        <f t="shared" si="48"/>
        <v>0</v>
      </c>
      <c r="N90" s="50">
        <f t="shared" si="49"/>
        <v>1</v>
      </c>
      <c r="O90" s="51">
        <f>'[4]Term 1'!$N$90</f>
        <v>0</v>
      </c>
      <c r="P90" s="61">
        <f>'[4]Term 1'!$P$90</f>
        <v>0</v>
      </c>
      <c r="Q90" s="51">
        <f t="shared" si="50"/>
        <v>0</v>
      </c>
      <c r="R90" s="51">
        <f t="shared" si="51"/>
        <v>1</v>
      </c>
      <c r="S90" s="52">
        <f>'[5]Term 1'!$N$90</f>
        <v>0</v>
      </c>
      <c r="T90" s="52">
        <f>'[5]Term 1'!$P$90</f>
        <v>0</v>
      </c>
      <c r="U90" s="52">
        <f t="shared" si="52"/>
        <v>0</v>
      </c>
      <c r="V90" s="52">
        <f t="shared" si="53"/>
        <v>1</v>
      </c>
      <c r="W90" s="53">
        <f>'[6]Term 1'!$N$90</f>
        <v>0</v>
      </c>
      <c r="X90" s="53">
        <f>'[6]Term 1'!$P$90</f>
        <v>0</v>
      </c>
      <c r="Y90" s="53">
        <f t="shared" si="54"/>
        <v>0</v>
      </c>
      <c r="Z90" s="53">
        <f t="shared" si="55"/>
        <v>1</v>
      </c>
      <c r="AA90" s="54">
        <f>'[7]Term 1'!$N$90</f>
        <v>0</v>
      </c>
      <c r="AB90" s="54">
        <f>'[7]Term 1'!$P$90</f>
        <v>0</v>
      </c>
      <c r="AC90" s="54">
        <f t="shared" si="56"/>
        <v>0</v>
      </c>
      <c r="AD90" s="54">
        <f t="shared" si="57"/>
        <v>1</v>
      </c>
      <c r="AE90" s="55">
        <f>'[8]Term 1'!$N$90</f>
        <v>0</v>
      </c>
      <c r="AF90" s="55">
        <f>'[8]Term 1'!$P$90</f>
        <v>0</v>
      </c>
      <c r="AG90" s="55">
        <f t="shared" si="58"/>
        <v>0</v>
      </c>
      <c r="AH90" s="55">
        <f t="shared" si="59"/>
        <v>1</v>
      </c>
      <c r="AI90" s="56">
        <f>'[9]Term 1'!$N$90</f>
        <v>0</v>
      </c>
      <c r="AJ90" s="56">
        <f>'[9]Term 1'!$P$90</f>
        <v>0</v>
      </c>
      <c r="AK90" s="56">
        <f t="shared" si="60"/>
        <v>0</v>
      </c>
      <c r="AL90" s="56">
        <f t="shared" si="61"/>
        <v>1</v>
      </c>
      <c r="AM90" s="57">
        <f>'[10]Term 1'!$N$90</f>
        <v>0</v>
      </c>
      <c r="AN90" s="57">
        <f>'[10]Term 1'!$P$90</f>
        <v>0</v>
      </c>
      <c r="AO90" s="57">
        <f t="shared" si="62"/>
        <v>0</v>
      </c>
      <c r="AP90" s="57">
        <f t="shared" si="63"/>
        <v>1</v>
      </c>
      <c r="AQ90" s="58">
        <f t="shared" si="64"/>
        <v>0</v>
      </c>
      <c r="AR90" s="59">
        <f t="shared" si="65"/>
        <v>4</v>
      </c>
      <c r="AS90" s="60" t="s">
        <v>374</v>
      </c>
      <c r="AT90" s="69"/>
      <c r="AU90" s="69"/>
      <c r="AV90" s="69"/>
    </row>
    <row r="91" spans="1:48" ht="49.95" customHeight="1" x14ac:dyDescent="0.3">
      <c r="A91" s="71" t="s">
        <v>146</v>
      </c>
      <c r="B91" s="75"/>
      <c r="C91" s="46">
        <f>'[1]Term 1'!$N$91</f>
        <v>0</v>
      </c>
      <c r="D91" s="47">
        <f>'[1]Term 1'!$P91</f>
        <v>0</v>
      </c>
      <c r="E91" s="47">
        <f t="shared" si="44"/>
        <v>0</v>
      </c>
      <c r="F91" s="47">
        <f t="shared" si="45"/>
        <v>4</v>
      </c>
      <c r="G91" s="49">
        <f>'[2]Term 1'!$N$91</f>
        <v>0</v>
      </c>
      <c r="H91" s="48">
        <f>'[2]Term 1'!$P$91</f>
        <v>0</v>
      </c>
      <c r="I91" s="48">
        <f t="shared" si="46"/>
        <v>0</v>
      </c>
      <c r="J91" s="49">
        <f t="shared" si="47"/>
        <v>1</v>
      </c>
      <c r="K91" s="50">
        <f>'[3]Term 1'!$N$91</f>
        <v>0</v>
      </c>
      <c r="L91" s="50">
        <f>'[3]Term 1'!$P$91</f>
        <v>0</v>
      </c>
      <c r="M91" s="50">
        <f t="shared" si="48"/>
        <v>0</v>
      </c>
      <c r="N91" s="50">
        <f t="shared" si="49"/>
        <v>1</v>
      </c>
      <c r="O91" s="51">
        <f>'[4]Term 1'!$N$91</f>
        <v>0</v>
      </c>
      <c r="P91" s="61">
        <f>'[4]Term 1'!$P$91</f>
        <v>0</v>
      </c>
      <c r="Q91" s="51">
        <f t="shared" si="50"/>
        <v>0</v>
      </c>
      <c r="R91" s="51">
        <f t="shared" si="51"/>
        <v>1</v>
      </c>
      <c r="S91" s="52">
        <f>'[5]Term 1'!$N$91</f>
        <v>0</v>
      </c>
      <c r="T91" s="52">
        <f>'[5]Term 1'!$P$91</f>
        <v>0</v>
      </c>
      <c r="U91" s="52">
        <f t="shared" si="52"/>
        <v>0</v>
      </c>
      <c r="V91" s="52">
        <f t="shared" si="53"/>
        <v>1</v>
      </c>
      <c r="W91" s="53">
        <f>'[6]Term 1'!$N$91</f>
        <v>0</v>
      </c>
      <c r="X91" s="53">
        <f>'[6]Term 1'!$P$91</f>
        <v>0</v>
      </c>
      <c r="Y91" s="53">
        <f t="shared" si="54"/>
        <v>0</v>
      </c>
      <c r="Z91" s="53">
        <f t="shared" si="55"/>
        <v>1</v>
      </c>
      <c r="AA91" s="54">
        <f>'[7]Term 1'!$N$91</f>
        <v>0</v>
      </c>
      <c r="AB91" s="54">
        <f>'[7]Term 1'!$P$91</f>
        <v>0</v>
      </c>
      <c r="AC91" s="54">
        <f t="shared" si="56"/>
        <v>0</v>
      </c>
      <c r="AD91" s="54">
        <f t="shared" si="57"/>
        <v>1</v>
      </c>
      <c r="AE91" s="55">
        <f>'[8]Term 1'!$N$91</f>
        <v>0</v>
      </c>
      <c r="AF91" s="55">
        <f>'[8]Term 1'!$P$91</f>
        <v>0</v>
      </c>
      <c r="AG91" s="55">
        <f t="shared" si="58"/>
        <v>0</v>
      </c>
      <c r="AH91" s="55">
        <f t="shared" si="59"/>
        <v>1</v>
      </c>
      <c r="AI91" s="56">
        <f>'[9]Term 1'!$N$91</f>
        <v>0</v>
      </c>
      <c r="AJ91" s="56">
        <f>'[9]Term 1'!$P$91</f>
        <v>0</v>
      </c>
      <c r="AK91" s="56">
        <f t="shared" si="60"/>
        <v>0</v>
      </c>
      <c r="AL91" s="56">
        <f t="shared" si="61"/>
        <v>1</v>
      </c>
      <c r="AM91" s="57">
        <f>'[10]Term 1'!$N$91</f>
        <v>0</v>
      </c>
      <c r="AN91" s="57">
        <f>'[10]Term 1'!$P$91</f>
        <v>0</v>
      </c>
      <c r="AO91" s="57">
        <f t="shared" si="62"/>
        <v>0</v>
      </c>
      <c r="AP91" s="57">
        <f t="shared" si="63"/>
        <v>1</v>
      </c>
      <c r="AQ91" s="58">
        <f t="shared" si="64"/>
        <v>0</v>
      </c>
      <c r="AR91" s="59">
        <f t="shared" si="65"/>
        <v>4</v>
      </c>
      <c r="AS91" s="60" t="s">
        <v>374</v>
      </c>
      <c r="AT91" s="69"/>
      <c r="AU91" s="69"/>
      <c r="AV91" s="69"/>
    </row>
    <row r="92" spans="1:48" ht="49.95" customHeight="1" x14ac:dyDescent="0.3">
      <c r="A92" s="71" t="s">
        <v>147</v>
      </c>
      <c r="B92" s="75"/>
      <c r="C92" s="46">
        <f>'[1]Term 1'!$N$92</f>
        <v>0</v>
      </c>
      <c r="D92" s="47">
        <f>'[1]Term 1'!$P92</f>
        <v>0</v>
      </c>
      <c r="E92" s="47">
        <f t="shared" si="44"/>
        <v>0</v>
      </c>
      <c r="F92" s="47">
        <f t="shared" si="45"/>
        <v>4</v>
      </c>
      <c r="G92" s="49">
        <f>'[2]Term 1'!$N$92</f>
        <v>0</v>
      </c>
      <c r="H92" s="48">
        <f>'[2]Term 1'!$P$92</f>
        <v>0</v>
      </c>
      <c r="I92" s="48">
        <f t="shared" si="46"/>
        <v>0</v>
      </c>
      <c r="J92" s="49">
        <f t="shared" si="47"/>
        <v>1</v>
      </c>
      <c r="K92" s="50">
        <f>'[3]Term 1'!$N$92</f>
        <v>0</v>
      </c>
      <c r="L92" s="50">
        <f>'[3]Term 1'!$P$92</f>
        <v>0</v>
      </c>
      <c r="M92" s="50">
        <f t="shared" si="48"/>
        <v>0</v>
      </c>
      <c r="N92" s="50">
        <f t="shared" si="49"/>
        <v>1</v>
      </c>
      <c r="O92" s="51">
        <f>'[4]Term 1'!$N$92</f>
        <v>0</v>
      </c>
      <c r="P92" s="61">
        <f>'[4]Term 1'!$P$92</f>
        <v>0</v>
      </c>
      <c r="Q92" s="51">
        <f t="shared" si="50"/>
        <v>0</v>
      </c>
      <c r="R92" s="51">
        <f t="shared" si="51"/>
        <v>1</v>
      </c>
      <c r="S92" s="52">
        <f>'[5]Term 1'!$N$92</f>
        <v>0</v>
      </c>
      <c r="T92" s="52">
        <f>'[5]Term 1'!$P$92</f>
        <v>0</v>
      </c>
      <c r="U92" s="52">
        <f t="shared" si="52"/>
        <v>0</v>
      </c>
      <c r="V92" s="52">
        <f t="shared" si="53"/>
        <v>1</v>
      </c>
      <c r="W92" s="53">
        <f>'[6]Term 1'!$N$92</f>
        <v>0</v>
      </c>
      <c r="X92" s="53">
        <f>'[6]Term 1'!$P$92</f>
        <v>0</v>
      </c>
      <c r="Y92" s="53">
        <f t="shared" si="54"/>
        <v>0</v>
      </c>
      <c r="Z92" s="53">
        <f t="shared" si="55"/>
        <v>1</v>
      </c>
      <c r="AA92" s="54">
        <f>'[7]Term 1'!$N$92</f>
        <v>0</v>
      </c>
      <c r="AB92" s="54">
        <f>'[7]Term 1'!$P$92</f>
        <v>0</v>
      </c>
      <c r="AC92" s="54">
        <f t="shared" si="56"/>
        <v>0</v>
      </c>
      <c r="AD92" s="54">
        <f t="shared" si="57"/>
        <v>1</v>
      </c>
      <c r="AE92" s="55">
        <f>'[8]Term 1'!$N$92</f>
        <v>0</v>
      </c>
      <c r="AF92" s="55">
        <f>'[8]Term 1'!$P$92</f>
        <v>0</v>
      </c>
      <c r="AG92" s="55">
        <f t="shared" si="58"/>
        <v>0</v>
      </c>
      <c r="AH92" s="55">
        <f t="shared" si="59"/>
        <v>1</v>
      </c>
      <c r="AI92" s="56">
        <f>'[9]Term 1'!$N$92</f>
        <v>0</v>
      </c>
      <c r="AJ92" s="56">
        <f>'[9]Term 1'!$P$92</f>
        <v>0</v>
      </c>
      <c r="AK92" s="56">
        <f t="shared" si="60"/>
        <v>0</v>
      </c>
      <c r="AL92" s="56">
        <f t="shared" si="61"/>
        <v>1</v>
      </c>
      <c r="AM92" s="57">
        <f>'[10]Term 1'!$N$92</f>
        <v>0</v>
      </c>
      <c r="AN92" s="57">
        <f>'[10]Term 1'!$P$92</f>
        <v>0</v>
      </c>
      <c r="AO92" s="57">
        <f t="shared" si="62"/>
        <v>0</v>
      </c>
      <c r="AP92" s="57">
        <f t="shared" si="63"/>
        <v>1</v>
      </c>
      <c r="AQ92" s="58">
        <f t="shared" si="64"/>
        <v>0</v>
      </c>
      <c r="AR92" s="59">
        <f t="shared" si="65"/>
        <v>4</v>
      </c>
      <c r="AS92" s="60" t="s">
        <v>374</v>
      </c>
      <c r="AT92" s="69"/>
      <c r="AU92" s="69"/>
      <c r="AV92" s="69"/>
    </row>
    <row r="93" spans="1:48" ht="49.95" customHeight="1" x14ac:dyDescent="0.3">
      <c r="A93" s="71" t="s">
        <v>148</v>
      </c>
      <c r="B93" s="75"/>
      <c r="C93" s="46">
        <f>'[1]Term 1'!$N$93</f>
        <v>0</v>
      </c>
      <c r="D93" s="47">
        <f>'[1]Term 1'!$P93</f>
        <v>0</v>
      </c>
      <c r="E93" s="47">
        <f t="shared" si="44"/>
        <v>0</v>
      </c>
      <c r="F93" s="47">
        <f t="shared" si="45"/>
        <v>4</v>
      </c>
      <c r="G93" s="49">
        <f>'[2]Term 1'!$N$93</f>
        <v>0</v>
      </c>
      <c r="H93" s="48">
        <f>'[2]Term 1'!$P$93</f>
        <v>0</v>
      </c>
      <c r="I93" s="48">
        <f t="shared" si="46"/>
        <v>0</v>
      </c>
      <c r="J93" s="49">
        <f t="shared" si="47"/>
        <v>1</v>
      </c>
      <c r="K93" s="50">
        <f>'[3]Term 1'!$N$93</f>
        <v>0</v>
      </c>
      <c r="L93" s="50">
        <f>'[3]Term 1'!$P$93</f>
        <v>0</v>
      </c>
      <c r="M93" s="50">
        <f t="shared" si="48"/>
        <v>0</v>
      </c>
      <c r="N93" s="50">
        <f t="shared" si="49"/>
        <v>1</v>
      </c>
      <c r="O93" s="51">
        <f>'[4]Term 1'!$N$93</f>
        <v>0</v>
      </c>
      <c r="P93" s="61">
        <f>'[4]Term 1'!$P$93</f>
        <v>0</v>
      </c>
      <c r="Q93" s="51">
        <f t="shared" si="50"/>
        <v>0</v>
      </c>
      <c r="R93" s="51">
        <f t="shared" si="51"/>
        <v>1</v>
      </c>
      <c r="S93" s="52">
        <f>'[5]Term 1'!$N$93</f>
        <v>0</v>
      </c>
      <c r="T93" s="52">
        <f>'[5]Term 1'!$P$93</f>
        <v>0</v>
      </c>
      <c r="U93" s="52">
        <f t="shared" si="52"/>
        <v>0</v>
      </c>
      <c r="V93" s="52">
        <f t="shared" si="53"/>
        <v>1</v>
      </c>
      <c r="W93" s="53">
        <f>'[6]Term 1'!$N$93</f>
        <v>0</v>
      </c>
      <c r="X93" s="53">
        <f>'[6]Term 1'!$P$93</f>
        <v>0</v>
      </c>
      <c r="Y93" s="53">
        <f t="shared" si="54"/>
        <v>0</v>
      </c>
      <c r="Z93" s="53">
        <f t="shared" si="55"/>
        <v>1</v>
      </c>
      <c r="AA93" s="54">
        <f>'[7]Term 1'!$N$93</f>
        <v>0</v>
      </c>
      <c r="AB93" s="54">
        <f>'[7]Term 1'!$P$93</f>
        <v>0</v>
      </c>
      <c r="AC93" s="54">
        <f t="shared" si="56"/>
        <v>0</v>
      </c>
      <c r="AD93" s="54">
        <f t="shared" si="57"/>
        <v>1</v>
      </c>
      <c r="AE93" s="55">
        <f>'[8]Term 1'!$N$93</f>
        <v>0</v>
      </c>
      <c r="AF93" s="55">
        <f>'[8]Term 1'!$P$93</f>
        <v>0</v>
      </c>
      <c r="AG93" s="55">
        <f t="shared" si="58"/>
        <v>0</v>
      </c>
      <c r="AH93" s="55">
        <f t="shared" si="59"/>
        <v>1</v>
      </c>
      <c r="AI93" s="56">
        <f>'[9]Term 1'!$N$93</f>
        <v>0</v>
      </c>
      <c r="AJ93" s="56">
        <f>'[9]Term 1'!$P$93</f>
        <v>0</v>
      </c>
      <c r="AK93" s="56">
        <f t="shared" si="60"/>
        <v>0</v>
      </c>
      <c r="AL93" s="56">
        <f t="shared" si="61"/>
        <v>1</v>
      </c>
      <c r="AM93" s="57">
        <f>'[10]Term 1'!$N$93</f>
        <v>0</v>
      </c>
      <c r="AN93" s="57">
        <f>'[10]Term 1'!$P$93</f>
        <v>0</v>
      </c>
      <c r="AO93" s="57">
        <f t="shared" si="62"/>
        <v>0</v>
      </c>
      <c r="AP93" s="57">
        <f t="shared" si="63"/>
        <v>1</v>
      </c>
      <c r="AQ93" s="58">
        <f t="shared" si="64"/>
        <v>0</v>
      </c>
      <c r="AR93" s="59">
        <f t="shared" si="65"/>
        <v>4</v>
      </c>
      <c r="AS93" s="60" t="s">
        <v>374</v>
      </c>
      <c r="AT93" s="69"/>
      <c r="AU93" s="69"/>
      <c r="AV93" s="69"/>
    </row>
    <row r="94" spans="1:48" ht="49.95" customHeight="1" x14ac:dyDescent="0.3">
      <c r="A94" s="71" t="s">
        <v>149</v>
      </c>
      <c r="B94" s="75"/>
      <c r="C94" s="46">
        <f>'[1]Term 1'!$N$94</f>
        <v>0</v>
      </c>
      <c r="D94" s="47">
        <f>'[1]Term 1'!$P94</f>
        <v>0</v>
      </c>
      <c r="E94" s="47">
        <f t="shared" si="44"/>
        <v>0</v>
      </c>
      <c r="F94" s="47">
        <f t="shared" si="45"/>
        <v>4</v>
      </c>
      <c r="G94" s="49">
        <f>'[2]Term 1'!$N$94</f>
        <v>0</v>
      </c>
      <c r="H94" s="48">
        <f>'[2]Term 1'!$P$94</f>
        <v>0</v>
      </c>
      <c r="I94" s="48">
        <f t="shared" si="46"/>
        <v>0</v>
      </c>
      <c r="J94" s="49">
        <f t="shared" si="47"/>
        <v>1</v>
      </c>
      <c r="K94" s="50">
        <f>'[3]Term 1'!$N$94</f>
        <v>0</v>
      </c>
      <c r="L94" s="50">
        <f>'[3]Term 1'!$P$94</f>
        <v>0</v>
      </c>
      <c r="M94" s="50">
        <f t="shared" si="48"/>
        <v>0</v>
      </c>
      <c r="N94" s="50">
        <f t="shared" si="49"/>
        <v>1</v>
      </c>
      <c r="O94" s="51">
        <f>'[4]Term 1'!$N$94</f>
        <v>0</v>
      </c>
      <c r="P94" s="61">
        <f>'[4]Term 1'!$P$94</f>
        <v>0</v>
      </c>
      <c r="Q94" s="51">
        <f t="shared" si="50"/>
        <v>0</v>
      </c>
      <c r="R94" s="51">
        <f t="shared" si="51"/>
        <v>1</v>
      </c>
      <c r="S94" s="52">
        <f>'[5]Term 1'!$N$94</f>
        <v>0</v>
      </c>
      <c r="T94" s="52">
        <f>'[5]Term 1'!$P$94</f>
        <v>0</v>
      </c>
      <c r="U94" s="52">
        <f t="shared" si="52"/>
        <v>0</v>
      </c>
      <c r="V94" s="52">
        <f t="shared" si="53"/>
        <v>1</v>
      </c>
      <c r="W94" s="53">
        <f>'[6]Term 1'!$N$94</f>
        <v>0</v>
      </c>
      <c r="X94" s="53">
        <f>'[6]Term 1'!$P$94</f>
        <v>0</v>
      </c>
      <c r="Y94" s="53">
        <f t="shared" si="54"/>
        <v>0</v>
      </c>
      <c r="Z94" s="53">
        <f t="shared" si="55"/>
        <v>1</v>
      </c>
      <c r="AA94" s="54">
        <f>'[7]Term 1'!$N$94</f>
        <v>0</v>
      </c>
      <c r="AB94" s="54">
        <f>'[7]Term 1'!$P$94</f>
        <v>0</v>
      </c>
      <c r="AC94" s="54">
        <f t="shared" si="56"/>
        <v>0</v>
      </c>
      <c r="AD94" s="54">
        <f t="shared" si="57"/>
        <v>1</v>
      </c>
      <c r="AE94" s="55">
        <f>'[8]Term 1'!$N$94</f>
        <v>0</v>
      </c>
      <c r="AF94" s="55">
        <f>'[8]Term 1'!$P$94</f>
        <v>0</v>
      </c>
      <c r="AG94" s="55">
        <f t="shared" si="58"/>
        <v>0</v>
      </c>
      <c r="AH94" s="55">
        <f t="shared" si="59"/>
        <v>1</v>
      </c>
      <c r="AI94" s="56">
        <f>'[9]Term 1'!$N$94</f>
        <v>0</v>
      </c>
      <c r="AJ94" s="56">
        <f>'[9]Term 1'!$P$94</f>
        <v>0</v>
      </c>
      <c r="AK94" s="56">
        <f t="shared" si="60"/>
        <v>0</v>
      </c>
      <c r="AL94" s="56">
        <f t="shared" si="61"/>
        <v>1</v>
      </c>
      <c r="AM94" s="57">
        <f>'[10]Term 1'!$N$94</f>
        <v>0</v>
      </c>
      <c r="AN94" s="57">
        <f>'[10]Term 1'!$P$94</f>
        <v>0</v>
      </c>
      <c r="AO94" s="57">
        <f t="shared" si="62"/>
        <v>0</v>
      </c>
      <c r="AP94" s="57">
        <f t="shared" si="63"/>
        <v>1</v>
      </c>
      <c r="AQ94" s="58">
        <f t="shared" si="64"/>
        <v>0</v>
      </c>
      <c r="AR94" s="59">
        <f t="shared" si="65"/>
        <v>4</v>
      </c>
      <c r="AS94" s="60" t="s">
        <v>374</v>
      </c>
      <c r="AT94" s="69"/>
      <c r="AU94" s="69"/>
      <c r="AV94" s="69"/>
    </row>
    <row r="95" spans="1:48" ht="49.95" customHeight="1" x14ac:dyDescent="0.3">
      <c r="A95" s="71" t="s">
        <v>150</v>
      </c>
      <c r="B95" s="75"/>
      <c r="C95" s="46">
        <f>'[1]Term 1'!$N$95</f>
        <v>0</v>
      </c>
      <c r="D95" s="47">
        <f>'[1]Term 1'!$P95</f>
        <v>0</v>
      </c>
      <c r="E95" s="47">
        <f t="shared" si="44"/>
        <v>0</v>
      </c>
      <c r="F95" s="47">
        <f t="shared" si="45"/>
        <v>4</v>
      </c>
      <c r="G95" s="49">
        <f>'[2]Term 1'!$N$95</f>
        <v>0</v>
      </c>
      <c r="H95" s="48">
        <f>'[2]Term 1'!$P$95</f>
        <v>0</v>
      </c>
      <c r="I95" s="48">
        <f t="shared" si="46"/>
        <v>0</v>
      </c>
      <c r="J95" s="49">
        <f t="shared" si="47"/>
        <v>1</v>
      </c>
      <c r="K95" s="50">
        <f>'[3]Term 1'!$N$95</f>
        <v>0</v>
      </c>
      <c r="L95" s="50">
        <f>'[3]Term 1'!$P$95</f>
        <v>0</v>
      </c>
      <c r="M95" s="50">
        <f t="shared" si="48"/>
        <v>0</v>
      </c>
      <c r="N95" s="50">
        <f t="shared" si="49"/>
        <v>1</v>
      </c>
      <c r="O95" s="51">
        <f>'[4]Term 1'!$N$95</f>
        <v>0</v>
      </c>
      <c r="P95" s="61">
        <f>'[4]Term 1'!$P$95</f>
        <v>0</v>
      </c>
      <c r="Q95" s="51">
        <f t="shared" si="50"/>
        <v>0</v>
      </c>
      <c r="R95" s="51">
        <f t="shared" si="51"/>
        <v>1</v>
      </c>
      <c r="S95" s="52">
        <f>'[5]Term 1'!$N$95</f>
        <v>0</v>
      </c>
      <c r="T95" s="52">
        <f>'[5]Term 1'!$P$95</f>
        <v>0</v>
      </c>
      <c r="U95" s="52">
        <f t="shared" si="52"/>
        <v>0</v>
      </c>
      <c r="V95" s="52">
        <f t="shared" si="53"/>
        <v>1</v>
      </c>
      <c r="W95" s="53">
        <f>'[6]Term 1'!$N$95</f>
        <v>0</v>
      </c>
      <c r="X95" s="53">
        <f>'[6]Term 1'!$P$95</f>
        <v>0</v>
      </c>
      <c r="Y95" s="53">
        <f t="shared" si="54"/>
        <v>0</v>
      </c>
      <c r="Z95" s="53">
        <f t="shared" si="55"/>
        <v>1</v>
      </c>
      <c r="AA95" s="54">
        <f>'[7]Term 1'!$N$95</f>
        <v>0</v>
      </c>
      <c r="AB95" s="54">
        <f>'[7]Term 1'!$P$95</f>
        <v>0</v>
      </c>
      <c r="AC95" s="54">
        <f t="shared" si="56"/>
        <v>0</v>
      </c>
      <c r="AD95" s="54">
        <f t="shared" si="57"/>
        <v>1</v>
      </c>
      <c r="AE95" s="55">
        <f>'[8]Term 1'!$N$95</f>
        <v>0</v>
      </c>
      <c r="AF95" s="55">
        <f>'[8]Term 1'!$P$95</f>
        <v>0</v>
      </c>
      <c r="AG95" s="55">
        <f t="shared" si="58"/>
        <v>0</v>
      </c>
      <c r="AH95" s="55">
        <f t="shared" si="59"/>
        <v>1</v>
      </c>
      <c r="AI95" s="56">
        <f>'[9]Term 1'!$N$95</f>
        <v>0</v>
      </c>
      <c r="AJ95" s="56">
        <f>'[9]Term 1'!$P$95</f>
        <v>0</v>
      </c>
      <c r="AK95" s="56">
        <f t="shared" si="60"/>
        <v>0</v>
      </c>
      <c r="AL95" s="56">
        <f t="shared" si="61"/>
        <v>1</v>
      </c>
      <c r="AM95" s="57">
        <f>'[10]Term 1'!$N$95</f>
        <v>0</v>
      </c>
      <c r="AN95" s="57">
        <f>'[10]Term 1'!$P$95</f>
        <v>0</v>
      </c>
      <c r="AO95" s="57">
        <f t="shared" si="62"/>
        <v>0</v>
      </c>
      <c r="AP95" s="57">
        <f t="shared" si="63"/>
        <v>1</v>
      </c>
      <c r="AQ95" s="58">
        <f t="shared" si="64"/>
        <v>0</v>
      </c>
      <c r="AR95" s="59">
        <f t="shared" si="65"/>
        <v>4</v>
      </c>
      <c r="AS95" s="60" t="s">
        <v>374</v>
      </c>
      <c r="AT95" s="69"/>
      <c r="AU95" s="69"/>
      <c r="AV95" s="69"/>
    </row>
    <row r="96" spans="1:48" ht="49.95" customHeight="1" x14ac:dyDescent="0.3">
      <c r="A96" s="71" t="s">
        <v>151</v>
      </c>
      <c r="B96" s="75"/>
      <c r="C96" s="46">
        <f>'[1]Term 1'!$N$96</f>
        <v>0</v>
      </c>
      <c r="D96" s="47">
        <f>'[1]Term 1'!$P96</f>
        <v>0</v>
      </c>
      <c r="E96" s="47">
        <f t="shared" si="44"/>
        <v>0</v>
      </c>
      <c r="F96" s="47">
        <f t="shared" si="45"/>
        <v>4</v>
      </c>
      <c r="G96" s="49">
        <f>'[2]Term 1'!$N$96</f>
        <v>0</v>
      </c>
      <c r="H96" s="48">
        <f>'[2]Term 1'!$P$96</f>
        <v>0</v>
      </c>
      <c r="I96" s="48">
        <f t="shared" si="46"/>
        <v>0</v>
      </c>
      <c r="J96" s="49">
        <f t="shared" si="47"/>
        <v>1</v>
      </c>
      <c r="K96" s="50">
        <f>'[3]Term 1'!$N$96</f>
        <v>0</v>
      </c>
      <c r="L96" s="50">
        <f>'[3]Term 1'!$P$96</f>
        <v>0</v>
      </c>
      <c r="M96" s="50">
        <f t="shared" si="48"/>
        <v>0</v>
      </c>
      <c r="N96" s="50">
        <f t="shared" si="49"/>
        <v>1</v>
      </c>
      <c r="O96" s="51">
        <f>'[4]Term 1'!$N$96</f>
        <v>0</v>
      </c>
      <c r="P96" s="61">
        <f>'[4]Term 1'!$P$96</f>
        <v>0</v>
      </c>
      <c r="Q96" s="51">
        <f t="shared" si="50"/>
        <v>0</v>
      </c>
      <c r="R96" s="51">
        <f t="shared" si="51"/>
        <v>1</v>
      </c>
      <c r="S96" s="52">
        <f>'[5]Term 1'!$N$96</f>
        <v>0</v>
      </c>
      <c r="T96" s="52">
        <f>'[5]Term 1'!$P$96</f>
        <v>0</v>
      </c>
      <c r="U96" s="52">
        <f t="shared" si="52"/>
        <v>0</v>
      </c>
      <c r="V96" s="52">
        <f t="shared" si="53"/>
        <v>1</v>
      </c>
      <c r="W96" s="53">
        <f>'[6]Term 1'!$N$96</f>
        <v>0</v>
      </c>
      <c r="X96" s="53">
        <f>'[6]Term 1'!$P$96</f>
        <v>0</v>
      </c>
      <c r="Y96" s="53">
        <f t="shared" si="54"/>
        <v>0</v>
      </c>
      <c r="Z96" s="53">
        <f t="shared" si="55"/>
        <v>1</v>
      </c>
      <c r="AA96" s="54">
        <f>'[7]Term 1'!$N$96</f>
        <v>0</v>
      </c>
      <c r="AB96" s="54">
        <f>'[7]Term 1'!$P$96</f>
        <v>0</v>
      </c>
      <c r="AC96" s="54">
        <f t="shared" si="56"/>
        <v>0</v>
      </c>
      <c r="AD96" s="54">
        <f t="shared" si="57"/>
        <v>1</v>
      </c>
      <c r="AE96" s="55">
        <f>'[8]Term 1'!$N$96</f>
        <v>0</v>
      </c>
      <c r="AF96" s="55">
        <f>'[8]Term 1'!$P$96</f>
        <v>0</v>
      </c>
      <c r="AG96" s="55">
        <f t="shared" si="58"/>
        <v>0</v>
      </c>
      <c r="AH96" s="55">
        <f t="shared" si="59"/>
        <v>1</v>
      </c>
      <c r="AI96" s="56">
        <f>'[9]Term 1'!$N$96</f>
        <v>0</v>
      </c>
      <c r="AJ96" s="56">
        <f>'[9]Term 1'!$P$96</f>
        <v>0</v>
      </c>
      <c r="AK96" s="56">
        <f t="shared" si="60"/>
        <v>0</v>
      </c>
      <c r="AL96" s="56">
        <f t="shared" si="61"/>
        <v>1</v>
      </c>
      <c r="AM96" s="57">
        <f>'[10]Term 1'!$N$96</f>
        <v>0</v>
      </c>
      <c r="AN96" s="57">
        <f>'[10]Term 1'!$P$96</f>
        <v>0</v>
      </c>
      <c r="AO96" s="57">
        <f t="shared" si="62"/>
        <v>0</v>
      </c>
      <c r="AP96" s="57">
        <f t="shared" si="63"/>
        <v>1</v>
      </c>
      <c r="AQ96" s="58">
        <f t="shared" si="64"/>
        <v>0</v>
      </c>
      <c r="AR96" s="59">
        <f t="shared" si="65"/>
        <v>4</v>
      </c>
      <c r="AS96" s="60" t="s">
        <v>374</v>
      </c>
      <c r="AT96" s="69"/>
      <c r="AU96" s="69"/>
      <c r="AV96" s="69"/>
    </row>
    <row r="97" spans="1:48" ht="49.95" customHeight="1" x14ac:dyDescent="0.3">
      <c r="A97" s="71" t="s">
        <v>152</v>
      </c>
      <c r="B97" s="75"/>
      <c r="C97" s="46">
        <f>'[1]Term 1'!$N$97</f>
        <v>0</v>
      </c>
      <c r="D97" s="47">
        <f>'[1]Term 1'!$P97</f>
        <v>0</v>
      </c>
      <c r="E97" s="47">
        <f t="shared" si="44"/>
        <v>0</v>
      </c>
      <c r="F97" s="47">
        <f t="shared" si="45"/>
        <v>4</v>
      </c>
      <c r="G97" s="49">
        <f>'[2]Term 1'!$N$97</f>
        <v>0</v>
      </c>
      <c r="H97" s="48">
        <f>'[2]Term 1'!$P$97</f>
        <v>0</v>
      </c>
      <c r="I97" s="48">
        <f t="shared" si="46"/>
        <v>0</v>
      </c>
      <c r="J97" s="49">
        <f t="shared" si="47"/>
        <v>1</v>
      </c>
      <c r="K97" s="50">
        <f>'[3]Term 1'!$N$97</f>
        <v>0</v>
      </c>
      <c r="L97" s="50">
        <f>'[3]Term 1'!$P$97</f>
        <v>0</v>
      </c>
      <c r="M97" s="50">
        <f t="shared" si="48"/>
        <v>0</v>
      </c>
      <c r="N97" s="50">
        <f t="shared" si="49"/>
        <v>1</v>
      </c>
      <c r="O97" s="51">
        <f>'[4]Term 1'!$N$97</f>
        <v>0</v>
      </c>
      <c r="P97" s="61">
        <f>'[4]Term 1'!$P$97</f>
        <v>0</v>
      </c>
      <c r="Q97" s="51">
        <f t="shared" si="50"/>
        <v>0</v>
      </c>
      <c r="R97" s="51">
        <f t="shared" si="51"/>
        <v>1</v>
      </c>
      <c r="S97" s="52">
        <f>'[5]Term 1'!$N$97</f>
        <v>0</v>
      </c>
      <c r="T97" s="52">
        <f>'[5]Term 1'!$P$97</f>
        <v>0</v>
      </c>
      <c r="U97" s="52">
        <f t="shared" si="52"/>
        <v>0</v>
      </c>
      <c r="V97" s="52">
        <f t="shared" si="53"/>
        <v>1</v>
      </c>
      <c r="W97" s="53">
        <f>'[6]Term 1'!$N$97</f>
        <v>0</v>
      </c>
      <c r="X97" s="53">
        <f>'[6]Term 1'!$P$97</f>
        <v>0</v>
      </c>
      <c r="Y97" s="53">
        <f t="shared" si="54"/>
        <v>0</v>
      </c>
      <c r="Z97" s="53">
        <f t="shared" si="55"/>
        <v>1</v>
      </c>
      <c r="AA97" s="54">
        <f>'[7]Term 1'!$N$97</f>
        <v>0</v>
      </c>
      <c r="AB97" s="54">
        <f>'[7]Term 1'!$P$97</f>
        <v>0</v>
      </c>
      <c r="AC97" s="54">
        <f t="shared" si="56"/>
        <v>0</v>
      </c>
      <c r="AD97" s="54">
        <f t="shared" si="57"/>
        <v>1</v>
      </c>
      <c r="AE97" s="55">
        <f>'[8]Term 1'!$N$97</f>
        <v>0</v>
      </c>
      <c r="AF97" s="55">
        <f>'[8]Term 1'!$P$97</f>
        <v>0</v>
      </c>
      <c r="AG97" s="55">
        <f t="shared" si="58"/>
        <v>0</v>
      </c>
      <c r="AH97" s="55">
        <f t="shared" si="59"/>
        <v>1</v>
      </c>
      <c r="AI97" s="56">
        <f>'[9]Term 1'!$N$97</f>
        <v>0</v>
      </c>
      <c r="AJ97" s="56">
        <f>'[9]Term 1'!$P$97</f>
        <v>0</v>
      </c>
      <c r="AK97" s="56">
        <f t="shared" si="60"/>
        <v>0</v>
      </c>
      <c r="AL97" s="56">
        <f t="shared" si="61"/>
        <v>1</v>
      </c>
      <c r="AM97" s="57">
        <f>'[10]Term 1'!$N$97</f>
        <v>0</v>
      </c>
      <c r="AN97" s="57">
        <f>'[10]Term 1'!$P$97</f>
        <v>0</v>
      </c>
      <c r="AO97" s="57">
        <f t="shared" si="62"/>
        <v>0</v>
      </c>
      <c r="AP97" s="57">
        <f t="shared" si="63"/>
        <v>1</v>
      </c>
      <c r="AQ97" s="58">
        <f t="shared" si="64"/>
        <v>0</v>
      </c>
      <c r="AR97" s="59">
        <f t="shared" si="65"/>
        <v>4</v>
      </c>
      <c r="AS97" s="60" t="s">
        <v>374</v>
      </c>
      <c r="AT97" s="69"/>
      <c r="AU97" s="69"/>
      <c r="AV97" s="69"/>
    </row>
    <row r="98" spans="1:48" ht="49.95" customHeight="1" x14ac:dyDescent="0.3">
      <c r="A98" s="71" t="s">
        <v>153</v>
      </c>
      <c r="B98" s="75"/>
      <c r="C98" s="46">
        <f>'[1]Term 1'!$N$98</f>
        <v>0</v>
      </c>
      <c r="D98" s="47">
        <f>'[1]Term 1'!$P98</f>
        <v>0</v>
      </c>
      <c r="E98" s="47">
        <f t="shared" si="44"/>
        <v>0</v>
      </c>
      <c r="F98" s="47">
        <f t="shared" si="45"/>
        <v>4</v>
      </c>
      <c r="G98" s="49">
        <f>'[2]Term 1'!$N$98</f>
        <v>0</v>
      </c>
      <c r="H98" s="48">
        <f>'[2]Term 1'!$P$98</f>
        <v>0</v>
      </c>
      <c r="I98" s="48">
        <f t="shared" si="46"/>
        <v>0</v>
      </c>
      <c r="J98" s="49">
        <f t="shared" si="47"/>
        <v>1</v>
      </c>
      <c r="K98" s="50">
        <f>'[3]Term 1'!$N$98</f>
        <v>0</v>
      </c>
      <c r="L98" s="50">
        <f>'[3]Term 1'!$P$98</f>
        <v>0</v>
      </c>
      <c r="M98" s="50">
        <f t="shared" si="48"/>
        <v>0</v>
      </c>
      <c r="N98" s="50">
        <f t="shared" si="49"/>
        <v>1</v>
      </c>
      <c r="O98" s="51">
        <f>'[4]Term 1'!$N$98</f>
        <v>0</v>
      </c>
      <c r="P98" s="61">
        <f>'[4]Term 1'!$P$98</f>
        <v>0</v>
      </c>
      <c r="Q98" s="51">
        <f t="shared" si="50"/>
        <v>0</v>
      </c>
      <c r="R98" s="51">
        <f t="shared" si="51"/>
        <v>1</v>
      </c>
      <c r="S98" s="52">
        <f>'[5]Term 1'!$N$98</f>
        <v>0</v>
      </c>
      <c r="T98" s="52">
        <f>'[5]Term 1'!$P$98</f>
        <v>0</v>
      </c>
      <c r="U98" s="52">
        <f t="shared" si="52"/>
        <v>0</v>
      </c>
      <c r="V98" s="52">
        <f t="shared" si="53"/>
        <v>1</v>
      </c>
      <c r="W98" s="53">
        <f>'[6]Term 1'!$N$98</f>
        <v>0</v>
      </c>
      <c r="X98" s="53">
        <f>'[6]Term 1'!$P$98</f>
        <v>0</v>
      </c>
      <c r="Y98" s="53">
        <f t="shared" si="54"/>
        <v>0</v>
      </c>
      <c r="Z98" s="53">
        <f t="shared" si="55"/>
        <v>1</v>
      </c>
      <c r="AA98" s="54">
        <f>'[7]Term 1'!$N$98</f>
        <v>0</v>
      </c>
      <c r="AB98" s="54">
        <f>'[7]Term 1'!$P$98</f>
        <v>0</v>
      </c>
      <c r="AC98" s="54">
        <f t="shared" si="56"/>
        <v>0</v>
      </c>
      <c r="AD98" s="54">
        <f t="shared" si="57"/>
        <v>1</v>
      </c>
      <c r="AE98" s="55">
        <f>'[8]Term 1'!$N$98</f>
        <v>0</v>
      </c>
      <c r="AF98" s="55">
        <f>'[8]Term 1'!$P$98</f>
        <v>0</v>
      </c>
      <c r="AG98" s="55">
        <f t="shared" si="58"/>
        <v>0</v>
      </c>
      <c r="AH98" s="55">
        <f t="shared" si="59"/>
        <v>1</v>
      </c>
      <c r="AI98" s="56">
        <f>'[9]Term 1'!$N$98</f>
        <v>0</v>
      </c>
      <c r="AJ98" s="56">
        <f>'[9]Term 1'!$P$98</f>
        <v>0</v>
      </c>
      <c r="AK98" s="56">
        <f t="shared" si="60"/>
        <v>0</v>
      </c>
      <c r="AL98" s="56">
        <f t="shared" si="61"/>
        <v>1</v>
      </c>
      <c r="AM98" s="57">
        <f>'[10]Term 1'!$N$98</f>
        <v>0</v>
      </c>
      <c r="AN98" s="57">
        <f>'[10]Term 1'!$P$98</f>
        <v>0</v>
      </c>
      <c r="AO98" s="57">
        <f t="shared" si="62"/>
        <v>0</v>
      </c>
      <c r="AP98" s="57">
        <f t="shared" si="63"/>
        <v>1</v>
      </c>
      <c r="AQ98" s="58">
        <f t="shared" si="64"/>
        <v>0</v>
      </c>
      <c r="AR98" s="59">
        <f t="shared" si="65"/>
        <v>4</v>
      </c>
      <c r="AS98" s="60" t="s">
        <v>374</v>
      </c>
      <c r="AT98" s="69"/>
      <c r="AU98" s="69"/>
      <c r="AV98" s="69"/>
    </row>
    <row r="99" spans="1:48" ht="49.95" customHeight="1" x14ac:dyDescent="0.3">
      <c r="A99" s="71" t="s">
        <v>154</v>
      </c>
      <c r="B99" s="75"/>
      <c r="C99" s="46">
        <f>'[1]Term 1'!$N$99</f>
        <v>0</v>
      </c>
      <c r="D99" s="47">
        <f>'[1]Term 1'!$P99</f>
        <v>0</v>
      </c>
      <c r="E99" s="47">
        <f t="shared" si="44"/>
        <v>0</v>
      </c>
      <c r="F99" s="47">
        <f t="shared" si="45"/>
        <v>4</v>
      </c>
      <c r="G99" s="49">
        <f>'[2]Term 1'!$N$99</f>
        <v>0</v>
      </c>
      <c r="H99" s="48">
        <f>'[2]Term 1'!$P$99</f>
        <v>0</v>
      </c>
      <c r="I99" s="48">
        <f t="shared" si="46"/>
        <v>0</v>
      </c>
      <c r="J99" s="49">
        <f t="shared" si="47"/>
        <v>1</v>
      </c>
      <c r="K99" s="50">
        <f>'[3]Term 1'!$N$99</f>
        <v>0</v>
      </c>
      <c r="L99" s="50">
        <f>'[3]Term 1'!$P$99</f>
        <v>0</v>
      </c>
      <c r="M99" s="50">
        <f t="shared" si="48"/>
        <v>0</v>
      </c>
      <c r="N99" s="50">
        <f t="shared" si="49"/>
        <v>1</v>
      </c>
      <c r="O99" s="51">
        <f>'[4]Term 1'!$N$99</f>
        <v>0</v>
      </c>
      <c r="P99" s="61">
        <f>'[4]Term 1'!$P$99</f>
        <v>0</v>
      </c>
      <c r="Q99" s="51">
        <f t="shared" si="50"/>
        <v>0</v>
      </c>
      <c r="R99" s="51">
        <f t="shared" si="51"/>
        <v>1</v>
      </c>
      <c r="S99" s="52">
        <f>'[5]Term 1'!$N$99</f>
        <v>0</v>
      </c>
      <c r="T99" s="52">
        <f>'[5]Term 1'!$P$99</f>
        <v>0</v>
      </c>
      <c r="U99" s="52">
        <f t="shared" si="52"/>
        <v>0</v>
      </c>
      <c r="V99" s="52">
        <f t="shared" si="53"/>
        <v>1</v>
      </c>
      <c r="W99" s="53">
        <f>'[6]Term 1'!$N$99</f>
        <v>0</v>
      </c>
      <c r="X99" s="53">
        <f>'[6]Term 1'!$P$99</f>
        <v>0</v>
      </c>
      <c r="Y99" s="53">
        <f t="shared" si="54"/>
        <v>0</v>
      </c>
      <c r="Z99" s="53">
        <f t="shared" si="55"/>
        <v>1</v>
      </c>
      <c r="AA99" s="54">
        <f>'[7]Term 1'!$N$99</f>
        <v>0</v>
      </c>
      <c r="AB99" s="54">
        <f>'[7]Term 1'!$P$99</f>
        <v>0</v>
      </c>
      <c r="AC99" s="54">
        <f t="shared" si="56"/>
        <v>0</v>
      </c>
      <c r="AD99" s="54">
        <f t="shared" si="57"/>
        <v>1</v>
      </c>
      <c r="AE99" s="55">
        <f>'[8]Term 1'!$N$99</f>
        <v>0</v>
      </c>
      <c r="AF99" s="55">
        <f>'[8]Term 1'!$P$99</f>
        <v>0</v>
      </c>
      <c r="AG99" s="55">
        <f t="shared" si="58"/>
        <v>0</v>
      </c>
      <c r="AH99" s="55">
        <f t="shared" si="59"/>
        <v>1</v>
      </c>
      <c r="AI99" s="56">
        <f>'[9]Term 1'!$N$99</f>
        <v>0</v>
      </c>
      <c r="AJ99" s="56">
        <f>'[9]Term 1'!$P$99</f>
        <v>0</v>
      </c>
      <c r="AK99" s="56">
        <f t="shared" si="60"/>
        <v>0</v>
      </c>
      <c r="AL99" s="56">
        <f t="shared" si="61"/>
        <v>1</v>
      </c>
      <c r="AM99" s="57">
        <f>'[10]Term 1'!$N$99</f>
        <v>0</v>
      </c>
      <c r="AN99" s="57">
        <f>'[10]Term 1'!$P$99</f>
        <v>0</v>
      </c>
      <c r="AO99" s="57">
        <f t="shared" si="62"/>
        <v>0</v>
      </c>
      <c r="AP99" s="57">
        <f t="shared" si="63"/>
        <v>1</v>
      </c>
      <c r="AQ99" s="58">
        <f t="shared" si="64"/>
        <v>0</v>
      </c>
      <c r="AR99" s="59">
        <f t="shared" si="65"/>
        <v>4</v>
      </c>
      <c r="AS99" s="60" t="s">
        <v>374</v>
      </c>
      <c r="AT99" s="69"/>
      <c r="AU99" s="69"/>
      <c r="AV99" s="69"/>
    </row>
    <row r="100" spans="1:48" ht="49.95" customHeight="1" x14ac:dyDescent="0.3">
      <c r="A100" s="71" t="s">
        <v>155</v>
      </c>
      <c r="B100" s="75"/>
      <c r="C100" s="46">
        <f>'[1]Term 1'!$N$100</f>
        <v>0</v>
      </c>
      <c r="D100" s="47">
        <f>'[1]Term 1'!$P100</f>
        <v>0</v>
      </c>
      <c r="E100" s="47">
        <f t="shared" si="44"/>
        <v>0</v>
      </c>
      <c r="F100" s="47">
        <f t="shared" si="45"/>
        <v>4</v>
      </c>
      <c r="G100" s="49">
        <f>'[2]Term 1'!$N$100</f>
        <v>0</v>
      </c>
      <c r="H100" s="48">
        <f>'[2]Term 1'!$P$100</f>
        <v>0</v>
      </c>
      <c r="I100" s="48">
        <f t="shared" si="46"/>
        <v>0</v>
      </c>
      <c r="J100" s="49">
        <f t="shared" si="47"/>
        <v>1</v>
      </c>
      <c r="K100" s="50">
        <f>'[3]Term 1'!$N$100</f>
        <v>0</v>
      </c>
      <c r="L100" s="50">
        <f>'[3]Term 1'!$P$100</f>
        <v>0</v>
      </c>
      <c r="M100" s="50">
        <f t="shared" si="48"/>
        <v>0</v>
      </c>
      <c r="N100" s="50">
        <f t="shared" si="49"/>
        <v>1</v>
      </c>
      <c r="O100" s="51">
        <f>'[4]Term 1'!$N$100</f>
        <v>0</v>
      </c>
      <c r="P100" s="61">
        <f>'[4]Term 1'!$P$100</f>
        <v>0</v>
      </c>
      <c r="Q100" s="51">
        <f t="shared" si="50"/>
        <v>0</v>
      </c>
      <c r="R100" s="51">
        <f t="shared" si="51"/>
        <v>1</v>
      </c>
      <c r="S100" s="52">
        <f>'[5]Term 1'!$N$100</f>
        <v>0</v>
      </c>
      <c r="T100" s="52">
        <f>'[5]Term 1'!$P$100</f>
        <v>0</v>
      </c>
      <c r="U100" s="52">
        <f t="shared" si="52"/>
        <v>0</v>
      </c>
      <c r="V100" s="52">
        <f t="shared" si="53"/>
        <v>1</v>
      </c>
      <c r="W100" s="53">
        <f>'[6]Term 1'!$N$100</f>
        <v>0</v>
      </c>
      <c r="X100" s="53">
        <f>'[6]Term 1'!$P$100</f>
        <v>0</v>
      </c>
      <c r="Y100" s="53">
        <f t="shared" si="54"/>
        <v>0</v>
      </c>
      <c r="Z100" s="53">
        <f t="shared" si="55"/>
        <v>1</v>
      </c>
      <c r="AA100" s="54">
        <f>'[7]Term 1'!$N$100</f>
        <v>0</v>
      </c>
      <c r="AB100" s="54">
        <f>'[7]Term 1'!$P$100</f>
        <v>0</v>
      </c>
      <c r="AC100" s="54">
        <f t="shared" si="56"/>
        <v>0</v>
      </c>
      <c r="AD100" s="54">
        <f t="shared" si="57"/>
        <v>1</v>
      </c>
      <c r="AE100" s="55">
        <f>'[8]Term 1'!$N$100</f>
        <v>0</v>
      </c>
      <c r="AF100" s="55">
        <f>'[8]Term 1'!$P$100</f>
        <v>0</v>
      </c>
      <c r="AG100" s="55">
        <f t="shared" si="58"/>
        <v>0</v>
      </c>
      <c r="AH100" s="55">
        <f t="shared" si="59"/>
        <v>1</v>
      </c>
      <c r="AI100" s="56">
        <f>'[9]Term 1'!$N$100</f>
        <v>0</v>
      </c>
      <c r="AJ100" s="56">
        <f>'[9]Term 1'!$P$100</f>
        <v>0</v>
      </c>
      <c r="AK100" s="56">
        <f t="shared" si="60"/>
        <v>0</v>
      </c>
      <c r="AL100" s="56">
        <f t="shared" si="61"/>
        <v>1</v>
      </c>
      <c r="AM100" s="57">
        <f>'[10]Term 1'!$N$100</f>
        <v>0</v>
      </c>
      <c r="AN100" s="57">
        <f>'[10]Term 1'!$P$100</f>
        <v>0</v>
      </c>
      <c r="AO100" s="57">
        <f t="shared" si="62"/>
        <v>0</v>
      </c>
      <c r="AP100" s="57">
        <f t="shared" si="63"/>
        <v>1</v>
      </c>
      <c r="AQ100" s="58">
        <f t="shared" si="64"/>
        <v>0</v>
      </c>
      <c r="AR100" s="59">
        <f t="shared" si="65"/>
        <v>4</v>
      </c>
      <c r="AS100" s="60" t="s">
        <v>374</v>
      </c>
      <c r="AT100" s="69"/>
      <c r="AU100" s="69"/>
      <c r="AV100" s="69"/>
    </row>
    <row r="101" spans="1:48" ht="49.95" customHeight="1" x14ac:dyDescent="0.3">
      <c r="A101" s="71" t="s">
        <v>156</v>
      </c>
      <c r="B101" s="75"/>
      <c r="C101" s="46">
        <f>'[1]Term 1'!$N$101</f>
        <v>0</v>
      </c>
      <c r="D101" s="47">
        <f>'[1]Term 1'!$P101</f>
        <v>0</v>
      </c>
      <c r="E101" s="47">
        <f t="shared" ref="E101:E104" si="66">SUM(C101,D101)</f>
        <v>0</v>
      </c>
      <c r="F101" s="47">
        <f t="shared" ref="F101:F104" si="67">_xlfn.RANK.EQ(E101,$E$5:$E$104,)</f>
        <v>4</v>
      </c>
      <c r="G101" s="49">
        <f>'[2]Term 1'!$N$101</f>
        <v>0</v>
      </c>
      <c r="H101" s="48">
        <f>'[2]Term 1'!$P$101</f>
        <v>0</v>
      </c>
      <c r="I101" s="48">
        <f t="shared" ref="I101:I104" si="68">SUM(G101,H101)</f>
        <v>0</v>
      </c>
      <c r="J101" s="49">
        <f t="shared" ref="J101:J104" si="69">_xlfn.RANK.EQ(I101,$I$5:$I$104,)</f>
        <v>1</v>
      </c>
      <c r="K101" s="50">
        <f>'[3]Term 1'!$N$101</f>
        <v>0</v>
      </c>
      <c r="L101" s="50">
        <f>'[3]Term 1'!$P$101</f>
        <v>0</v>
      </c>
      <c r="M101" s="50">
        <f t="shared" ref="M101:M104" si="70">SUM(K101,L101)</f>
        <v>0</v>
      </c>
      <c r="N101" s="50">
        <f t="shared" ref="N101:N104" si="71">_xlfn.RANK.EQ(M101,$M$5:$M$104,)</f>
        <v>1</v>
      </c>
      <c r="O101" s="51">
        <f>'[4]Term 1'!$N$101</f>
        <v>0</v>
      </c>
      <c r="P101" s="61">
        <f>'[4]Term 1'!$P$101</f>
        <v>0</v>
      </c>
      <c r="Q101" s="51">
        <f t="shared" ref="Q101:Q104" si="72">SUM(O101,P101)</f>
        <v>0</v>
      </c>
      <c r="R101" s="51">
        <f t="shared" ref="R101:R104" si="73">_xlfn.RANK.EQ(Q101,$Q$5:$Q$104,)</f>
        <v>1</v>
      </c>
      <c r="S101" s="52">
        <f>'[5]Term 1'!$N$101</f>
        <v>0</v>
      </c>
      <c r="T101" s="52">
        <f>'[5]Term 1'!$P$101</f>
        <v>0</v>
      </c>
      <c r="U101" s="52">
        <f t="shared" ref="U101:U104" si="74">SUM(S101,T101)</f>
        <v>0</v>
      </c>
      <c r="V101" s="52">
        <f t="shared" ref="V101:V104" si="75">_xlfn.RANK.EQ(U101,$U$5:$U$104,)</f>
        <v>1</v>
      </c>
      <c r="W101" s="53">
        <f>'[6]Term 1'!$N$101</f>
        <v>0</v>
      </c>
      <c r="X101" s="53">
        <f>'[6]Term 1'!$P$101</f>
        <v>0</v>
      </c>
      <c r="Y101" s="53">
        <f t="shared" ref="Y101:Y104" si="76">SUM(W101,X101)</f>
        <v>0</v>
      </c>
      <c r="Z101" s="53">
        <f t="shared" ref="Z101:Z104" si="77">_xlfn.RANK.EQ(Y101,$Y$5:$Y$104,)</f>
        <v>1</v>
      </c>
      <c r="AA101" s="54">
        <f>'[7]Term 1'!$N$101</f>
        <v>0</v>
      </c>
      <c r="AB101" s="54">
        <f>'[7]Term 1'!$P$101</f>
        <v>0</v>
      </c>
      <c r="AC101" s="54">
        <f t="shared" ref="AC101:AC104" si="78">SUM(AA101,AB101)</f>
        <v>0</v>
      </c>
      <c r="AD101" s="54">
        <f t="shared" ref="AD101:AD104" si="79">_xlfn.RANK.EQ(AC101,$AC$5:$AC$104,)</f>
        <v>1</v>
      </c>
      <c r="AE101" s="55">
        <f>'[8]Term 1'!$N$101</f>
        <v>0</v>
      </c>
      <c r="AF101" s="55">
        <f>'[8]Term 1'!$P$101</f>
        <v>0</v>
      </c>
      <c r="AG101" s="55">
        <f t="shared" ref="AG101:AG104" si="80">SUM(AE101,AF101)</f>
        <v>0</v>
      </c>
      <c r="AH101" s="55">
        <f t="shared" ref="AH101:AH104" si="81">_xlfn.RANK.EQ(AG101,$AG$5:$AG$104,)</f>
        <v>1</v>
      </c>
      <c r="AI101" s="56">
        <f>'[9]Term 1'!$N$101</f>
        <v>0</v>
      </c>
      <c r="AJ101" s="56">
        <f>'[9]Term 1'!$P$101</f>
        <v>0</v>
      </c>
      <c r="AK101" s="56">
        <f t="shared" ref="AK101:AK104" si="82">SUM(AI101,AJ101)</f>
        <v>0</v>
      </c>
      <c r="AL101" s="56">
        <f t="shared" ref="AL101:AL104" si="83">_xlfn.RANK.EQ(AK101,$AK$5:$AK$104,)</f>
        <v>1</v>
      </c>
      <c r="AM101" s="57">
        <f>'[10]Term 1'!$N$101</f>
        <v>0</v>
      </c>
      <c r="AN101" s="57">
        <f>'[10]Term 1'!$P$101</f>
        <v>0</v>
      </c>
      <c r="AO101" s="57">
        <f t="shared" ref="AO101:AO104" si="84">SUM(AM101,AN101)</f>
        <v>0</v>
      </c>
      <c r="AP101" s="57">
        <f t="shared" ref="AP101:AP104" si="85">_xlfn.RANK.EQ(AO101,$AO$5:$AO$104,)</f>
        <v>1</v>
      </c>
      <c r="AQ101" s="58">
        <f t="shared" si="64"/>
        <v>0</v>
      </c>
      <c r="AR101" s="59">
        <f t="shared" ref="AR101:AR104" si="86">_xlfn.RANK.EQ(AQ101,$AQ$5:$AQ$104,)</f>
        <v>4</v>
      </c>
      <c r="AS101" s="60" t="s">
        <v>374</v>
      </c>
      <c r="AT101" s="69"/>
      <c r="AU101" s="69"/>
      <c r="AV101" s="69"/>
    </row>
    <row r="102" spans="1:48" ht="49.95" customHeight="1" x14ac:dyDescent="0.3">
      <c r="A102" s="71" t="s">
        <v>157</v>
      </c>
      <c r="B102" s="75"/>
      <c r="C102" s="46">
        <f>'[1]Term 1'!$N$102</f>
        <v>0</v>
      </c>
      <c r="D102" s="47">
        <f>'[1]Term 1'!$P102</f>
        <v>0</v>
      </c>
      <c r="E102" s="47">
        <f t="shared" si="66"/>
        <v>0</v>
      </c>
      <c r="F102" s="47">
        <f t="shared" si="67"/>
        <v>4</v>
      </c>
      <c r="G102" s="49">
        <f>'[2]Term 1'!$N$102</f>
        <v>0</v>
      </c>
      <c r="H102" s="48">
        <f>'[2]Term 1'!$P$102</f>
        <v>0</v>
      </c>
      <c r="I102" s="48">
        <f t="shared" si="68"/>
        <v>0</v>
      </c>
      <c r="J102" s="49">
        <f t="shared" si="69"/>
        <v>1</v>
      </c>
      <c r="K102" s="50">
        <f>'[3]Term 1'!$N$102</f>
        <v>0</v>
      </c>
      <c r="L102" s="50">
        <f>'[3]Term 1'!$P$102</f>
        <v>0</v>
      </c>
      <c r="M102" s="50">
        <f t="shared" si="70"/>
        <v>0</v>
      </c>
      <c r="N102" s="50">
        <f t="shared" si="71"/>
        <v>1</v>
      </c>
      <c r="O102" s="51">
        <f>'[4]Term 1'!$N$102</f>
        <v>0</v>
      </c>
      <c r="P102" s="61">
        <f>'[4]Term 1'!$P$102</f>
        <v>0</v>
      </c>
      <c r="Q102" s="51">
        <f t="shared" si="72"/>
        <v>0</v>
      </c>
      <c r="R102" s="51">
        <f t="shared" si="73"/>
        <v>1</v>
      </c>
      <c r="S102" s="52">
        <f>'[5]Term 1'!$N$102</f>
        <v>0</v>
      </c>
      <c r="T102" s="52">
        <f>'[5]Term 1'!$P$102</f>
        <v>0</v>
      </c>
      <c r="U102" s="52">
        <f t="shared" si="74"/>
        <v>0</v>
      </c>
      <c r="V102" s="52">
        <f t="shared" si="75"/>
        <v>1</v>
      </c>
      <c r="W102" s="53">
        <f>'[6]Term 1'!$N$102</f>
        <v>0</v>
      </c>
      <c r="X102" s="53">
        <f>'[6]Term 1'!$P$102</f>
        <v>0</v>
      </c>
      <c r="Y102" s="53">
        <f t="shared" si="76"/>
        <v>0</v>
      </c>
      <c r="Z102" s="53">
        <f t="shared" si="77"/>
        <v>1</v>
      </c>
      <c r="AA102" s="54">
        <f>'[7]Term 1'!$N$102</f>
        <v>0</v>
      </c>
      <c r="AB102" s="54">
        <f>'[7]Term 1'!$P$102</f>
        <v>0</v>
      </c>
      <c r="AC102" s="54">
        <f t="shared" si="78"/>
        <v>0</v>
      </c>
      <c r="AD102" s="54">
        <f t="shared" si="79"/>
        <v>1</v>
      </c>
      <c r="AE102" s="55">
        <f>'[8]Term 1'!$N$102</f>
        <v>0</v>
      </c>
      <c r="AF102" s="55">
        <f>'[8]Term 1'!$P$102</f>
        <v>0</v>
      </c>
      <c r="AG102" s="55">
        <f t="shared" si="80"/>
        <v>0</v>
      </c>
      <c r="AH102" s="55">
        <f t="shared" si="81"/>
        <v>1</v>
      </c>
      <c r="AI102" s="56">
        <f>'[9]Term 1'!$N$102</f>
        <v>0</v>
      </c>
      <c r="AJ102" s="56">
        <f>'[9]Term 1'!$P$102</f>
        <v>0</v>
      </c>
      <c r="AK102" s="56">
        <f t="shared" si="82"/>
        <v>0</v>
      </c>
      <c r="AL102" s="56">
        <f t="shared" si="83"/>
        <v>1</v>
      </c>
      <c r="AM102" s="57">
        <f>'[10]Term 1'!$N$102</f>
        <v>0</v>
      </c>
      <c r="AN102" s="57">
        <f>'[10]Term 1'!$P$102</f>
        <v>0</v>
      </c>
      <c r="AO102" s="57">
        <f t="shared" si="84"/>
        <v>0</v>
      </c>
      <c r="AP102" s="57">
        <f t="shared" si="85"/>
        <v>1</v>
      </c>
      <c r="AQ102" s="58">
        <f t="shared" si="64"/>
        <v>0</v>
      </c>
      <c r="AR102" s="59">
        <f t="shared" si="86"/>
        <v>4</v>
      </c>
      <c r="AS102" s="60" t="s">
        <v>374</v>
      </c>
      <c r="AT102" s="69"/>
      <c r="AU102" s="69"/>
      <c r="AV102" s="69"/>
    </row>
    <row r="103" spans="1:48" ht="49.95" customHeight="1" x14ac:dyDescent="0.3">
      <c r="A103" s="71" t="s">
        <v>158</v>
      </c>
      <c r="B103" s="75"/>
      <c r="C103" s="46">
        <f>'[1]Term 1'!$N$103</f>
        <v>0</v>
      </c>
      <c r="D103" s="47">
        <f>'[1]Term 1'!$P103</f>
        <v>0</v>
      </c>
      <c r="E103" s="47">
        <f t="shared" si="66"/>
        <v>0</v>
      </c>
      <c r="F103" s="47">
        <f t="shared" si="67"/>
        <v>4</v>
      </c>
      <c r="G103" s="49">
        <f>'[2]Term 1'!$N$103</f>
        <v>0</v>
      </c>
      <c r="H103" s="48">
        <f>'[2]Term 1'!$P$103</f>
        <v>0</v>
      </c>
      <c r="I103" s="48">
        <f t="shared" si="68"/>
        <v>0</v>
      </c>
      <c r="J103" s="49">
        <f t="shared" si="69"/>
        <v>1</v>
      </c>
      <c r="K103" s="50">
        <f>'[3]Term 1'!$N$103</f>
        <v>0</v>
      </c>
      <c r="L103" s="50">
        <f>'[3]Term 1'!$P$103</f>
        <v>0</v>
      </c>
      <c r="M103" s="50">
        <f t="shared" si="70"/>
        <v>0</v>
      </c>
      <c r="N103" s="50">
        <f t="shared" si="71"/>
        <v>1</v>
      </c>
      <c r="O103" s="51">
        <f>'[4]Term 1'!$N$103</f>
        <v>0</v>
      </c>
      <c r="P103" s="61">
        <f>'[4]Term 1'!$P$103</f>
        <v>0</v>
      </c>
      <c r="Q103" s="51">
        <f t="shared" si="72"/>
        <v>0</v>
      </c>
      <c r="R103" s="51">
        <f t="shared" si="73"/>
        <v>1</v>
      </c>
      <c r="S103" s="52">
        <f>'[5]Term 1'!$N$103</f>
        <v>0</v>
      </c>
      <c r="T103" s="52">
        <f>'[5]Term 1'!$P$103</f>
        <v>0</v>
      </c>
      <c r="U103" s="52">
        <f t="shared" si="74"/>
        <v>0</v>
      </c>
      <c r="V103" s="52">
        <f t="shared" si="75"/>
        <v>1</v>
      </c>
      <c r="W103" s="53">
        <f>'[6]Term 1'!$N$103</f>
        <v>0</v>
      </c>
      <c r="X103" s="53">
        <f>'[6]Term 1'!$P$103</f>
        <v>0</v>
      </c>
      <c r="Y103" s="53">
        <f t="shared" si="76"/>
        <v>0</v>
      </c>
      <c r="Z103" s="53">
        <f t="shared" si="77"/>
        <v>1</v>
      </c>
      <c r="AA103" s="54">
        <f>'[7]Term 1'!$N$103</f>
        <v>0</v>
      </c>
      <c r="AB103" s="54">
        <f>'[7]Term 1'!$P$103</f>
        <v>0</v>
      </c>
      <c r="AC103" s="54">
        <f t="shared" si="78"/>
        <v>0</v>
      </c>
      <c r="AD103" s="54">
        <f t="shared" si="79"/>
        <v>1</v>
      </c>
      <c r="AE103" s="55">
        <f>'[8]Term 1'!$N$103</f>
        <v>0</v>
      </c>
      <c r="AF103" s="55">
        <f>'[8]Term 1'!$P$103</f>
        <v>0</v>
      </c>
      <c r="AG103" s="55">
        <f t="shared" si="80"/>
        <v>0</v>
      </c>
      <c r="AH103" s="55">
        <f t="shared" si="81"/>
        <v>1</v>
      </c>
      <c r="AI103" s="56">
        <f>'[9]Term 1'!$N$103</f>
        <v>0</v>
      </c>
      <c r="AJ103" s="56">
        <f>'[9]Term 1'!$P$103</f>
        <v>0</v>
      </c>
      <c r="AK103" s="56">
        <f t="shared" si="82"/>
        <v>0</v>
      </c>
      <c r="AL103" s="56">
        <f t="shared" si="83"/>
        <v>1</v>
      </c>
      <c r="AM103" s="57">
        <f>'[10]Term 1'!$N$103</f>
        <v>0</v>
      </c>
      <c r="AN103" s="57">
        <f>'[10]Term 1'!$P$103</f>
        <v>0</v>
      </c>
      <c r="AO103" s="57">
        <f t="shared" si="84"/>
        <v>0</v>
      </c>
      <c r="AP103" s="57">
        <f t="shared" si="85"/>
        <v>1</v>
      </c>
      <c r="AQ103" s="58">
        <f t="shared" si="64"/>
        <v>0</v>
      </c>
      <c r="AR103" s="59">
        <f t="shared" si="86"/>
        <v>4</v>
      </c>
      <c r="AS103" s="60" t="s">
        <v>374</v>
      </c>
      <c r="AT103" s="69"/>
      <c r="AU103" s="69"/>
      <c r="AV103" s="69"/>
    </row>
    <row r="104" spans="1:48" ht="49.95" customHeight="1" x14ac:dyDescent="0.3">
      <c r="A104" s="71" t="s">
        <v>159</v>
      </c>
      <c r="B104" s="75"/>
      <c r="C104" s="46">
        <f>'[1]Term 1'!$N$104</f>
        <v>0</v>
      </c>
      <c r="D104" s="47">
        <f>'[1]Term 1'!$P104</f>
        <v>0</v>
      </c>
      <c r="E104" s="47">
        <f t="shared" si="66"/>
        <v>0</v>
      </c>
      <c r="F104" s="47">
        <f t="shared" si="67"/>
        <v>4</v>
      </c>
      <c r="G104" s="49">
        <f>'[2]Term 1'!$N$104</f>
        <v>0</v>
      </c>
      <c r="H104" s="48">
        <f>'[2]Term 1'!$P$104</f>
        <v>0</v>
      </c>
      <c r="I104" s="48">
        <f t="shared" si="68"/>
        <v>0</v>
      </c>
      <c r="J104" s="49">
        <f t="shared" si="69"/>
        <v>1</v>
      </c>
      <c r="K104" s="50">
        <f>'[3]Term 1'!$N$104</f>
        <v>0</v>
      </c>
      <c r="L104" s="50">
        <f>'[3]Term 1'!$P$104</f>
        <v>0</v>
      </c>
      <c r="M104" s="50">
        <f t="shared" si="70"/>
        <v>0</v>
      </c>
      <c r="N104" s="50">
        <f t="shared" si="71"/>
        <v>1</v>
      </c>
      <c r="O104" s="51">
        <f>'[4]Term 1'!$N$104</f>
        <v>0</v>
      </c>
      <c r="P104" s="61">
        <f>'[4]Term 1'!$P$104</f>
        <v>0</v>
      </c>
      <c r="Q104" s="51">
        <f t="shared" si="72"/>
        <v>0</v>
      </c>
      <c r="R104" s="51">
        <f t="shared" si="73"/>
        <v>1</v>
      </c>
      <c r="S104" s="52">
        <f>'[5]Term 1'!$N$104</f>
        <v>0</v>
      </c>
      <c r="T104" s="52">
        <f>'[5]Term 1'!$P$104</f>
        <v>0</v>
      </c>
      <c r="U104" s="52">
        <f t="shared" si="74"/>
        <v>0</v>
      </c>
      <c r="V104" s="52">
        <f t="shared" si="75"/>
        <v>1</v>
      </c>
      <c r="W104" s="53">
        <f>'[6]Term 1'!$N$104</f>
        <v>0</v>
      </c>
      <c r="X104" s="53">
        <f>'[6]Term 1'!$P$104</f>
        <v>0</v>
      </c>
      <c r="Y104" s="53">
        <f t="shared" si="76"/>
        <v>0</v>
      </c>
      <c r="Z104" s="53">
        <f t="shared" si="77"/>
        <v>1</v>
      </c>
      <c r="AA104" s="54">
        <f>'[7]Term 1'!$N$104</f>
        <v>0</v>
      </c>
      <c r="AB104" s="54">
        <f>'[7]Term 1'!$P$104</f>
        <v>0</v>
      </c>
      <c r="AC104" s="54">
        <f t="shared" si="78"/>
        <v>0</v>
      </c>
      <c r="AD104" s="54">
        <f t="shared" si="79"/>
        <v>1</v>
      </c>
      <c r="AE104" s="55">
        <f>'[8]Term 1'!$N$104</f>
        <v>0</v>
      </c>
      <c r="AF104" s="55">
        <f>'[8]Term 1'!$P$104</f>
        <v>0</v>
      </c>
      <c r="AG104" s="55">
        <f t="shared" si="80"/>
        <v>0</v>
      </c>
      <c r="AH104" s="55">
        <f t="shared" si="81"/>
        <v>1</v>
      </c>
      <c r="AI104" s="56">
        <f>'[9]Term 1'!$N$104</f>
        <v>0</v>
      </c>
      <c r="AJ104" s="56">
        <f>'[9]Term 1'!$P$104</f>
        <v>0</v>
      </c>
      <c r="AK104" s="56">
        <f t="shared" si="82"/>
        <v>0</v>
      </c>
      <c r="AL104" s="56">
        <f t="shared" si="83"/>
        <v>1</v>
      </c>
      <c r="AM104" s="57">
        <f>'[10]Term 1'!$N$104</f>
        <v>0</v>
      </c>
      <c r="AN104" s="57">
        <f>'[10]Term 1'!$P$104</f>
        <v>0</v>
      </c>
      <c r="AO104" s="57">
        <f t="shared" si="84"/>
        <v>0</v>
      </c>
      <c r="AP104" s="57">
        <f t="shared" si="85"/>
        <v>1</v>
      </c>
      <c r="AQ104" s="58">
        <f t="shared" si="64"/>
        <v>0</v>
      </c>
      <c r="AR104" s="59">
        <f t="shared" si="86"/>
        <v>4</v>
      </c>
      <c r="AS104" s="60" t="s">
        <v>374</v>
      </c>
      <c r="AT104" s="69"/>
      <c r="AU104" s="69"/>
      <c r="AV104" s="69"/>
    </row>
  </sheetData>
  <sheetProtection algorithmName="SHA-512" hashValue="Z5oIoC+mjwX8dNOFoH7T4l6+Dpt+lFFCHYmJFtWKVCdY39exopFPECKhv1P7+M+rzkjZhG9kcBlNS9lfK51EJw==" saltValue="uMim0IcBAbqZGU0O7Z/itQ==" spinCount="100000" sheet="1" selectLockedCells="1" sort="0" autoFilter="0" pivotTables="0"/>
  <mergeCells count="19">
    <mergeCell ref="AT2:AT3"/>
    <mergeCell ref="AU2:AU3"/>
    <mergeCell ref="AV2:AV3"/>
    <mergeCell ref="AI2:AL2"/>
    <mergeCell ref="AM2:AP2"/>
    <mergeCell ref="A1:AS1"/>
    <mergeCell ref="G2:J2"/>
    <mergeCell ref="C2:F2"/>
    <mergeCell ref="O2:R2"/>
    <mergeCell ref="AA2:AD2"/>
    <mergeCell ref="AE2:AH2"/>
    <mergeCell ref="K2:N2"/>
    <mergeCell ref="S2:V2"/>
    <mergeCell ref="W2:Z2"/>
    <mergeCell ref="AQ2:AQ3"/>
    <mergeCell ref="AR2:AR3"/>
    <mergeCell ref="AS2:AS3"/>
    <mergeCell ref="B2:B3"/>
    <mergeCell ref="A2:A3"/>
  </mergeCells>
  <phoneticPr fontId="2"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FB1E-ACC7-4C59-B9AE-7F495CA79BDA}">
  <sheetPr>
    <tabColor rgb="FF3A86FF"/>
  </sheetPr>
  <dimension ref="A1:BE113"/>
  <sheetViews>
    <sheetView zoomScale="90" zoomScaleNormal="90" workbookViewId="0">
      <pane xSplit="2" ySplit="3" topLeftCell="C4" activePane="bottomRight" state="frozen"/>
      <selection pane="topRight" activeCell="C1" sqref="C1"/>
      <selection pane="bottomLeft" activeCell="A6" sqref="A6"/>
      <selection pane="bottomRight" activeCell="B5" sqref="B5"/>
    </sheetView>
  </sheetViews>
  <sheetFormatPr defaultRowHeight="14.4" x14ac:dyDescent="0.3"/>
  <cols>
    <col min="1" max="1" width="13.88671875" style="2" customWidth="1"/>
    <col min="2" max="2" width="52.88671875" customWidth="1"/>
    <col min="3" max="41" width="8.6640625" customWidth="1"/>
    <col min="42" max="42" width="9.77734375" customWidth="1"/>
    <col min="43" max="43" width="21.109375" bestFit="1" customWidth="1"/>
    <col min="44" max="44" width="18.109375" customWidth="1"/>
    <col min="45" max="45" width="26.33203125" customWidth="1"/>
    <col min="46" max="46" width="84.109375" customWidth="1"/>
    <col min="47" max="47" width="77.5546875" customWidth="1"/>
    <col min="48" max="48" width="69.5546875" customWidth="1"/>
  </cols>
  <sheetData>
    <row r="1" spans="1:57" ht="60" customHeight="1" thickBot="1" x14ac:dyDescent="0.65">
      <c r="A1" s="112" t="s">
        <v>360</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row>
    <row r="2" spans="1:57" s="1" customFormat="1" ht="48" customHeight="1" thickBot="1" x14ac:dyDescent="0.35">
      <c r="A2" s="141" t="s">
        <v>2</v>
      </c>
      <c r="B2" s="139" t="s">
        <v>3</v>
      </c>
      <c r="C2" s="116" t="s">
        <v>4</v>
      </c>
      <c r="D2" s="117"/>
      <c r="E2" s="117"/>
      <c r="F2" s="118"/>
      <c r="G2" s="113" t="s">
        <v>367</v>
      </c>
      <c r="H2" s="114"/>
      <c r="I2" s="114"/>
      <c r="J2" s="115"/>
      <c r="K2" s="128" t="s">
        <v>7</v>
      </c>
      <c r="L2" s="129"/>
      <c r="M2" s="129"/>
      <c r="N2" s="130"/>
      <c r="O2" s="119" t="s">
        <v>57</v>
      </c>
      <c r="P2" s="120"/>
      <c r="Q2" s="120"/>
      <c r="R2" s="121"/>
      <c r="S2" s="131" t="s">
        <v>8</v>
      </c>
      <c r="T2" s="132"/>
      <c r="U2" s="132"/>
      <c r="V2" s="133"/>
      <c r="W2" s="134" t="s">
        <v>9</v>
      </c>
      <c r="X2" s="135"/>
      <c r="Y2" s="135"/>
      <c r="Z2" s="136"/>
      <c r="AA2" s="122" t="s">
        <v>5</v>
      </c>
      <c r="AB2" s="123"/>
      <c r="AC2" s="123"/>
      <c r="AD2" s="124"/>
      <c r="AE2" s="125" t="s">
        <v>6</v>
      </c>
      <c r="AF2" s="126"/>
      <c r="AG2" s="126"/>
      <c r="AH2" s="127"/>
      <c r="AI2" s="144" t="s">
        <v>10</v>
      </c>
      <c r="AJ2" s="145"/>
      <c r="AK2" s="145"/>
      <c r="AL2" s="146"/>
      <c r="AM2" s="147" t="s">
        <v>58</v>
      </c>
      <c r="AN2" s="148"/>
      <c r="AO2" s="148"/>
      <c r="AP2" s="149"/>
      <c r="AQ2" s="137" t="s">
        <v>11</v>
      </c>
      <c r="AR2" s="137" t="s">
        <v>12</v>
      </c>
      <c r="AS2" s="137" t="s">
        <v>13</v>
      </c>
      <c r="AT2" s="137" t="s">
        <v>365</v>
      </c>
      <c r="AU2" s="137" t="s">
        <v>364</v>
      </c>
      <c r="AV2" s="137" t="s">
        <v>366</v>
      </c>
      <c r="AW2"/>
      <c r="AX2"/>
      <c r="AY2"/>
      <c r="AZ2"/>
      <c r="BA2"/>
      <c r="BB2"/>
      <c r="BC2"/>
      <c r="BD2"/>
      <c r="BE2"/>
    </row>
    <row r="3" spans="1:57" s="1" customFormat="1" ht="48" customHeight="1" thickBot="1" x14ac:dyDescent="0.35">
      <c r="A3" s="142"/>
      <c r="B3" s="140"/>
      <c r="C3" s="13" t="s">
        <v>14</v>
      </c>
      <c r="D3" s="13" t="s">
        <v>15</v>
      </c>
      <c r="E3" s="13" t="s">
        <v>16</v>
      </c>
      <c r="F3" s="13" t="s">
        <v>17</v>
      </c>
      <c r="G3" s="14" t="s">
        <v>14</v>
      </c>
      <c r="H3" s="14" t="s">
        <v>15</v>
      </c>
      <c r="I3" s="14" t="s">
        <v>16</v>
      </c>
      <c r="J3" s="15" t="s">
        <v>17</v>
      </c>
      <c r="K3" s="16" t="s">
        <v>14</v>
      </c>
      <c r="L3" s="16" t="s">
        <v>15</v>
      </c>
      <c r="M3" s="16" t="s">
        <v>16</v>
      </c>
      <c r="N3" s="16" t="s">
        <v>17</v>
      </c>
      <c r="O3" s="17" t="s">
        <v>14</v>
      </c>
      <c r="P3" s="17" t="s">
        <v>15</v>
      </c>
      <c r="Q3" s="17" t="s">
        <v>16</v>
      </c>
      <c r="R3" s="17" t="s">
        <v>17</v>
      </c>
      <c r="S3" s="18" t="s">
        <v>14</v>
      </c>
      <c r="T3" s="18" t="s">
        <v>15</v>
      </c>
      <c r="U3" s="18" t="s">
        <v>16</v>
      </c>
      <c r="V3" s="18" t="s">
        <v>17</v>
      </c>
      <c r="W3" s="19" t="s">
        <v>14</v>
      </c>
      <c r="X3" s="19" t="s">
        <v>15</v>
      </c>
      <c r="Y3" s="19" t="s">
        <v>16</v>
      </c>
      <c r="Z3" s="19" t="s">
        <v>17</v>
      </c>
      <c r="AA3" s="20" t="s">
        <v>14</v>
      </c>
      <c r="AB3" s="20" t="s">
        <v>15</v>
      </c>
      <c r="AC3" s="20" t="s">
        <v>16</v>
      </c>
      <c r="AD3" s="20" t="s">
        <v>17</v>
      </c>
      <c r="AE3" s="21" t="s">
        <v>14</v>
      </c>
      <c r="AF3" s="21" t="s">
        <v>15</v>
      </c>
      <c r="AG3" s="21" t="s">
        <v>16</v>
      </c>
      <c r="AH3" s="21" t="s">
        <v>17</v>
      </c>
      <c r="AI3" s="22" t="s">
        <v>14</v>
      </c>
      <c r="AJ3" s="22" t="s">
        <v>15</v>
      </c>
      <c r="AK3" s="22" t="s">
        <v>16</v>
      </c>
      <c r="AL3" s="22" t="s">
        <v>17</v>
      </c>
      <c r="AM3" s="23" t="s">
        <v>14</v>
      </c>
      <c r="AN3" s="23" t="s">
        <v>15</v>
      </c>
      <c r="AO3" s="23" t="s">
        <v>16</v>
      </c>
      <c r="AP3" s="23" t="s">
        <v>17</v>
      </c>
      <c r="AQ3" s="138"/>
      <c r="AR3" s="138"/>
      <c r="AS3" s="138"/>
      <c r="AT3" s="143"/>
      <c r="AU3" s="143"/>
      <c r="AV3" s="143"/>
      <c r="AW3"/>
      <c r="AX3"/>
      <c r="AY3"/>
      <c r="AZ3"/>
      <c r="BA3"/>
      <c r="BB3"/>
      <c r="BC3"/>
      <c r="BD3"/>
      <c r="BE3"/>
    </row>
    <row r="4" spans="1:57" ht="31.5" customHeight="1" x14ac:dyDescent="0.3">
      <c r="A4" s="24"/>
      <c r="B4" s="25"/>
      <c r="C4" s="26"/>
      <c r="D4" s="26"/>
      <c r="E4" s="26"/>
      <c r="F4" s="26"/>
      <c r="G4" s="27"/>
      <c r="H4" s="27"/>
      <c r="I4" s="27"/>
      <c r="J4" s="28"/>
      <c r="K4" s="29"/>
      <c r="L4" s="29"/>
      <c r="M4" s="29"/>
      <c r="N4" s="29"/>
      <c r="O4" s="30"/>
      <c r="P4" s="30"/>
      <c r="Q4" s="30"/>
      <c r="R4" s="30"/>
      <c r="S4" s="31"/>
      <c r="T4" s="31"/>
      <c r="U4" s="31"/>
      <c r="V4" s="31"/>
      <c r="W4" s="32"/>
      <c r="X4" s="32"/>
      <c r="Y4" s="32"/>
      <c r="Z4" s="32"/>
      <c r="AA4" s="33"/>
      <c r="AB4" s="33"/>
      <c r="AC4" s="33"/>
      <c r="AD4" s="33"/>
      <c r="AE4" s="34"/>
      <c r="AF4" s="34"/>
      <c r="AG4" s="34"/>
      <c r="AH4" s="34"/>
      <c r="AI4" s="32"/>
      <c r="AJ4" s="32"/>
      <c r="AK4" s="32"/>
      <c r="AL4" s="32"/>
      <c r="AM4" s="35"/>
      <c r="AN4" s="35"/>
      <c r="AO4" s="35"/>
      <c r="AP4" s="35"/>
      <c r="AQ4" s="36"/>
      <c r="AR4" s="36"/>
      <c r="AS4" s="37"/>
      <c r="AT4" s="38"/>
      <c r="AU4" s="38"/>
      <c r="AV4" s="38"/>
    </row>
    <row r="5" spans="1:57" ht="49.95" customHeight="1" x14ac:dyDescent="0.3">
      <c r="A5" s="71" t="s">
        <v>160</v>
      </c>
      <c r="B5" s="72" t="s">
        <v>382</v>
      </c>
      <c r="C5" s="46">
        <f>'[1]Term 2'!$N$5</f>
        <v>36</v>
      </c>
      <c r="D5" s="47">
        <f>'[1]Term 2'!$P$5</f>
        <v>44</v>
      </c>
      <c r="E5" s="47">
        <f>SUM(C5,D5)</f>
        <v>80</v>
      </c>
      <c r="F5" s="47">
        <f t="shared" ref="F5:F36" si="0">_xlfn.RANK.EQ(E5,$E$5:$E$104,)</f>
        <v>2</v>
      </c>
      <c r="G5" s="48">
        <f>'[2]Term 2'!$N$5</f>
        <v>0</v>
      </c>
      <c r="H5" s="48">
        <f>'[2]Term 2'!$P$5</f>
        <v>0</v>
      </c>
      <c r="I5" s="48">
        <f>SUM(G5,H5)</f>
        <v>0</v>
      </c>
      <c r="J5" s="49">
        <f t="shared" ref="J5:J36" si="1">_xlfn.RANK.EQ(I5,$I$5:$I$104,)</f>
        <v>1</v>
      </c>
      <c r="K5" s="50">
        <f>'[3]Term 2'!$N$5</f>
        <v>0</v>
      </c>
      <c r="L5" s="50">
        <f>'[3]Term 2'!$P$5</f>
        <v>0</v>
      </c>
      <c r="M5" s="50">
        <f>SUM(K5,L5)</f>
        <v>0</v>
      </c>
      <c r="N5" s="50">
        <f t="shared" ref="N5:N36" si="2">_xlfn.RANK.EQ(M5,$M$5:$M$104,)</f>
        <v>1</v>
      </c>
      <c r="O5" s="51">
        <f>'[4]Term 2'!$N$5</f>
        <v>0</v>
      </c>
      <c r="P5" s="51">
        <f>'[4]Term 2'!$P$5</f>
        <v>0</v>
      </c>
      <c r="Q5" s="51">
        <f>SUM(O5,P5)</f>
        <v>0</v>
      </c>
      <c r="R5" s="51">
        <f t="shared" ref="R5:R36" si="3">_xlfn.RANK.EQ(Q5,$Q$5:$Q$104,)</f>
        <v>1</v>
      </c>
      <c r="S5" s="52">
        <f>'[5]Term 2'!$N$5</f>
        <v>0</v>
      </c>
      <c r="T5" s="52">
        <f>'[5]Term 2'!$P$5</f>
        <v>0</v>
      </c>
      <c r="U5" s="52">
        <f>SUM(S5,T5)</f>
        <v>0</v>
      </c>
      <c r="V5" s="52">
        <f t="shared" ref="V5:V36" si="4">_xlfn.RANK.EQ(U5,$U$5:$U$104,)</f>
        <v>1</v>
      </c>
      <c r="W5" s="53">
        <f>'[6]Term 2'!$N$5</f>
        <v>0</v>
      </c>
      <c r="X5" s="53">
        <f>'[6]Term 2'!$P$5</f>
        <v>0</v>
      </c>
      <c r="Y5" s="53">
        <f>SUM(W5,X5)</f>
        <v>0</v>
      </c>
      <c r="Z5" s="53">
        <f t="shared" ref="Z5:Z36" si="5">_xlfn.RANK.EQ(Y5,$Y$5:$Y$104,)</f>
        <v>1</v>
      </c>
      <c r="AA5" s="54">
        <f>'[7]Term 2'!$N$5</f>
        <v>0</v>
      </c>
      <c r="AB5" s="54">
        <f>'[7]Term 2'!$P$5</f>
        <v>0</v>
      </c>
      <c r="AC5" s="54">
        <f>SUM(AA5,AB5)</f>
        <v>0</v>
      </c>
      <c r="AD5" s="54">
        <f t="shared" ref="AD5:AD36" si="6">_xlfn.RANK.EQ(AC5,$AC$5:$AC$104,)</f>
        <v>1</v>
      </c>
      <c r="AE5" s="55">
        <f>'[8]Term 2'!$N$5</f>
        <v>0</v>
      </c>
      <c r="AF5" s="55">
        <f>'[8]Term 2'!$P$5</f>
        <v>0</v>
      </c>
      <c r="AG5" s="55">
        <f>SUM(AE5,AF5)</f>
        <v>0</v>
      </c>
      <c r="AH5" s="55">
        <f t="shared" ref="AH5:AH36" si="7">_xlfn.RANK.EQ(AG5,$AG$5:$AG$104,)</f>
        <v>1</v>
      </c>
      <c r="AI5" s="56">
        <f>'[9]Term 2'!$N$5</f>
        <v>0</v>
      </c>
      <c r="AJ5" s="56">
        <f>'[9]Term 2'!$P$5</f>
        <v>0</v>
      </c>
      <c r="AK5" s="56">
        <f>SUM(AI5,AJ5)</f>
        <v>0</v>
      </c>
      <c r="AL5" s="56">
        <f t="shared" ref="AL5:AL36" si="8">_xlfn.RANK.EQ(AK5,$AK$5:$AK$104,)</f>
        <v>1</v>
      </c>
      <c r="AM5" s="57">
        <f>'[10]Term 2'!$N$5</f>
        <v>0</v>
      </c>
      <c r="AN5" s="57">
        <f>'[10]Term 2'!$P$5</f>
        <v>0</v>
      </c>
      <c r="AO5" s="57">
        <f>SUM(AM5,AN5)</f>
        <v>0</v>
      </c>
      <c r="AP5" s="57">
        <f t="shared" ref="AP5:AP36" si="9">_xlfn.RANK.EQ(AO5,$AO$5:$AO$104,)</f>
        <v>1</v>
      </c>
      <c r="AQ5" s="58">
        <f>SUM(E5,I5,M5,Q5,U5,Y5,AC5,AG5,AK5,AO5)</f>
        <v>80</v>
      </c>
      <c r="AR5" s="59">
        <f t="shared" ref="AR5:AR36" si="10">_xlfn.RANK.EQ(AQ5,$AQ$5:$AQ$104,)</f>
        <v>2</v>
      </c>
      <c r="AS5" s="60" t="s">
        <v>374</v>
      </c>
      <c r="AT5" s="70"/>
      <c r="AU5" s="70"/>
      <c r="AV5" s="70"/>
    </row>
    <row r="6" spans="1:57" ht="49.95" customHeight="1" x14ac:dyDescent="0.3">
      <c r="A6" s="71" t="s">
        <v>161</v>
      </c>
      <c r="B6" s="73" t="s">
        <v>383</v>
      </c>
      <c r="C6" s="47">
        <f>'[1]Term 2'!$N$6</f>
        <v>38.5</v>
      </c>
      <c r="D6" s="47">
        <f>'[1]Term 2'!$P$6</f>
        <v>45.5</v>
      </c>
      <c r="E6" s="47">
        <f t="shared" ref="E6:E69" si="11">SUM(C6,D6)</f>
        <v>84</v>
      </c>
      <c r="F6" s="47">
        <f t="shared" si="0"/>
        <v>1</v>
      </c>
      <c r="G6" s="49">
        <f>'[2]Term 2'!$N$6</f>
        <v>0</v>
      </c>
      <c r="H6" s="49">
        <f>'[2]Term 2'!$P$6</f>
        <v>0</v>
      </c>
      <c r="I6" s="48">
        <f t="shared" ref="I6:I69" si="12">SUM(G6,H6)</f>
        <v>0</v>
      </c>
      <c r="J6" s="49">
        <f t="shared" si="1"/>
        <v>1</v>
      </c>
      <c r="K6" s="50">
        <f>'[3]Term 2'!$N$6</f>
        <v>0</v>
      </c>
      <c r="L6" s="50">
        <f>'[3]Term 2'!$P$6</f>
        <v>0</v>
      </c>
      <c r="M6" s="50">
        <f t="shared" ref="M6:M69" si="13">SUM(K6,L6)</f>
        <v>0</v>
      </c>
      <c r="N6" s="50">
        <f t="shared" si="2"/>
        <v>1</v>
      </c>
      <c r="O6" s="51">
        <f>'[4]Term 2'!$N$6</f>
        <v>0</v>
      </c>
      <c r="P6" s="51">
        <f>'[4]Term 2'!$P$6</f>
        <v>0</v>
      </c>
      <c r="Q6" s="51">
        <f t="shared" ref="Q6:Q69" si="14">SUM(O6,P6)</f>
        <v>0</v>
      </c>
      <c r="R6" s="51">
        <f t="shared" si="3"/>
        <v>1</v>
      </c>
      <c r="S6" s="52">
        <f>'[5]Term 2'!$N$6</f>
        <v>0</v>
      </c>
      <c r="T6" s="52">
        <f>'[5]Term 2'!$P$6</f>
        <v>0</v>
      </c>
      <c r="U6" s="52">
        <f t="shared" ref="U6:U69" si="15">SUM(S6,T6)</f>
        <v>0</v>
      </c>
      <c r="V6" s="52">
        <f t="shared" si="4"/>
        <v>1</v>
      </c>
      <c r="W6" s="53">
        <f>'[6]Term 2'!$N$6</f>
        <v>0</v>
      </c>
      <c r="X6" s="53">
        <f>'[6]Term 2'!$P$6</f>
        <v>0</v>
      </c>
      <c r="Y6" s="53">
        <f t="shared" ref="Y6:Y69" si="16">SUM(W6,X6)</f>
        <v>0</v>
      </c>
      <c r="Z6" s="53">
        <f t="shared" si="5"/>
        <v>1</v>
      </c>
      <c r="AA6" s="54">
        <f>'[7]Term 2'!$N$6</f>
        <v>0</v>
      </c>
      <c r="AB6" s="54">
        <f>'[7]Term 2'!$P$6</f>
        <v>0</v>
      </c>
      <c r="AC6" s="54">
        <f t="shared" ref="AC6:AC69" si="17">SUM(AA6,AB6)</f>
        <v>0</v>
      </c>
      <c r="AD6" s="54">
        <f t="shared" si="6"/>
        <v>1</v>
      </c>
      <c r="AE6" s="55">
        <f>'[8]Term 2'!$N$6</f>
        <v>0</v>
      </c>
      <c r="AF6" s="55">
        <f>'[8]Term 2'!$P$6</f>
        <v>0</v>
      </c>
      <c r="AG6" s="55">
        <f t="shared" ref="AG6:AG69" si="18">SUM(AE6,AF6)</f>
        <v>0</v>
      </c>
      <c r="AH6" s="55">
        <f t="shared" si="7"/>
        <v>1</v>
      </c>
      <c r="AI6" s="56">
        <f>'[9]Term 2'!$N$6</f>
        <v>0</v>
      </c>
      <c r="AJ6" s="56">
        <f>'[9]Term 2'!$P$6</f>
        <v>0</v>
      </c>
      <c r="AK6" s="56">
        <f t="shared" ref="AK6:AK69" si="19">SUM(AI6,AJ6)</f>
        <v>0</v>
      </c>
      <c r="AL6" s="56">
        <f t="shared" si="8"/>
        <v>1</v>
      </c>
      <c r="AM6" s="57">
        <f>'[10]Term 2'!$N$6</f>
        <v>0</v>
      </c>
      <c r="AN6" s="57">
        <f>'[10]Term 2'!$P$6</f>
        <v>0</v>
      </c>
      <c r="AO6" s="57">
        <f t="shared" ref="AO6:AO69" si="20">SUM(AM6,AN6)</f>
        <v>0</v>
      </c>
      <c r="AP6" s="57">
        <f t="shared" si="9"/>
        <v>1</v>
      </c>
      <c r="AQ6" s="58">
        <f t="shared" ref="AQ6:AQ69" si="21">SUM(E6,I6,M6,Q6,U6,Y6,AC6,AG6,AK6,AO6)</f>
        <v>84</v>
      </c>
      <c r="AR6" s="59">
        <f t="shared" si="10"/>
        <v>1</v>
      </c>
      <c r="AS6" s="60" t="s">
        <v>374</v>
      </c>
      <c r="AT6" s="70"/>
      <c r="AU6" s="70"/>
      <c r="AV6" s="70"/>
    </row>
    <row r="7" spans="1:57" ht="49.95" customHeight="1" x14ac:dyDescent="0.3">
      <c r="A7" s="71" t="s">
        <v>162</v>
      </c>
      <c r="B7" s="73" t="s">
        <v>384</v>
      </c>
      <c r="C7" s="47">
        <f>'[1]Term 2'!$N$7</f>
        <v>34</v>
      </c>
      <c r="D7" s="46">
        <f>'[1]Term 2'!$P$7</f>
        <v>43.5</v>
      </c>
      <c r="E7" s="47">
        <f t="shared" si="11"/>
        <v>77.5</v>
      </c>
      <c r="F7" s="47">
        <f t="shared" si="0"/>
        <v>3</v>
      </c>
      <c r="G7" s="49">
        <f>'[2]Term 2'!$N$7</f>
        <v>0</v>
      </c>
      <c r="H7" s="48">
        <f>'[2]Term 2'!$P$7</f>
        <v>0</v>
      </c>
      <c r="I7" s="48">
        <f t="shared" si="12"/>
        <v>0</v>
      </c>
      <c r="J7" s="49">
        <f t="shared" si="1"/>
        <v>1</v>
      </c>
      <c r="K7" s="50">
        <f>'[3]Term 2'!$N$7</f>
        <v>0</v>
      </c>
      <c r="L7" s="50">
        <f>'[3]Term 2'!$P$7</f>
        <v>0</v>
      </c>
      <c r="M7" s="50">
        <f t="shared" si="13"/>
        <v>0</v>
      </c>
      <c r="N7" s="50">
        <f t="shared" si="2"/>
        <v>1</v>
      </c>
      <c r="O7" s="51">
        <f>'[4]Term 2'!$N$7</f>
        <v>0</v>
      </c>
      <c r="P7" s="61">
        <f>'[4]Term 2'!$P$7</f>
        <v>0</v>
      </c>
      <c r="Q7" s="51">
        <f t="shared" si="14"/>
        <v>0</v>
      </c>
      <c r="R7" s="51">
        <f t="shared" si="3"/>
        <v>1</v>
      </c>
      <c r="S7" s="52">
        <f>'[5]Term 2'!$N$7</f>
        <v>0</v>
      </c>
      <c r="T7" s="52">
        <f>'[5]Term 2'!$P$7</f>
        <v>0</v>
      </c>
      <c r="U7" s="52">
        <f t="shared" si="15"/>
        <v>0</v>
      </c>
      <c r="V7" s="52">
        <f t="shared" si="4"/>
        <v>1</v>
      </c>
      <c r="W7" s="53">
        <f>'[6]Term 2'!$N$7</f>
        <v>0</v>
      </c>
      <c r="X7" s="53">
        <f>'[6]Term 2'!$P$7</f>
        <v>0</v>
      </c>
      <c r="Y7" s="53">
        <f t="shared" si="16"/>
        <v>0</v>
      </c>
      <c r="Z7" s="53">
        <f t="shared" si="5"/>
        <v>1</v>
      </c>
      <c r="AA7" s="54">
        <f>'[7]Term 2'!$N$7</f>
        <v>0</v>
      </c>
      <c r="AB7" s="54">
        <f>'[7]Term 2'!$P$7</f>
        <v>0</v>
      </c>
      <c r="AC7" s="54">
        <f t="shared" si="17"/>
        <v>0</v>
      </c>
      <c r="AD7" s="54">
        <f t="shared" si="6"/>
        <v>1</v>
      </c>
      <c r="AE7" s="55">
        <f>'[8]Term 2'!$N$7</f>
        <v>0</v>
      </c>
      <c r="AF7" s="55">
        <f>'[8]Term 2'!$P$7</f>
        <v>0</v>
      </c>
      <c r="AG7" s="55">
        <f t="shared" si="18"/>
        <v>0</v>
      </c>
      <c r="AH7" s="55">
        <f t="shared" si="7"/>
        <v>1</v>
      </c>
      <c r="AI7" s="56">
        <f>'[9]Term 2'!$N$7</f>
        <v>0</v>
      </c>
      <c r="AJ7" s="56">
        <f>'[9]Term 2'!$P$7</f>
        <v>0</v>
      </c>
      <c r="AK7" s="56">
        <f t="shared" si="19"/>
        <v>0</v>
      </c>
      <c r="AL7" s="56">
        <f t="shared" si="8"/>
        <v>1</v>
      </c>
      <c r="AM7" s="57">
        <f>'[10]Term 2'!$N$7</f>
        <v>0</v>
      </c>
      <c r="AN7" s="57">
        <f>'[10]Term 2'!$P$7</f>
        <v>0</v>
      </c>
      <c r="AO7" s="57">
        <f t="shared" si="20"/>
        <v>0</v>
      </c>
      <c r="AP7" s="57">
        <f t="shared" si="9"/>
        <v>1</v>
      </c>
      <c r="AQ7" s="58">
        <f t="shared" si="21"/>
        <v>77.5</v>
      </c>
      <c r="AR7" s="59">
        <f t="shared" si="10"/>
        <v>3</v>
      </c>
      <c r="AS7" s="60" t="s">
        <v>374</v>
      </c>
      <c r="AT7" s="70"/>
      <c r="AU7" s="70"/>
      <c r="AV7" s="70"/>
    </row>
    <row r="8" spans="1:57" ht="49.95" customHeight="1" x14ac:dyDescent="0.3">
      <c r="A8" s="71" t="s">
        <v>163</v>
      </c>
      <c r="B8" s="73"/>
      <c r="C8" s="47">
        <f>'[1]Term 2'!$N$8</f>
        <v>36</v>
      </c>
      <c r="D8" s="46">
        <f>'[1]Term 2'!$P$8</f>
        <v>0</v>
      </c>
      <c r="E8" s="47">
        <f t="shared" si="11"/>
        <v>36</v>
      </c>
      <c r="F8" s="47">
        <f t="shared" si="0"/>
        <v>4</v>
      </c>
      <c r="G8" s="49">
        <f>'[2]Term 2'!$N$8</f>
        <v>0</v>
      </c>
      <c r="H8" s="48">
        <f>'[2]Term 2'!$P$8</f>
        <v>0</v>
      </c>
      <c r="I8" s="48">
        <f t="shared" si="12"/>
        <v>0</v>
      </c>
      <c r="J8" s="49">
        <f t="shared" si="1"/>
        <v>1</v>
      </c>
      <c r="K8" s="50">
        <f>'[3]Term 2'!$N$8</f>
        <v>0</v>
      </c>
      <c r="L8" s="50">
        <f>'[3]Term 2'!$P$8</f>
        <v>0</v>
      </c>
      <c r="M8" s="50">
        <f t="shared" si="13"/>
        <v>0</v>
      </c>
      <c r="N8" s="50">
        <f t="shared" si="2"/>
        <v>1</v>
      </c>
      <c r="O8" s="51">
        <f>'[4]Term 2'!$N$8</f>
        <v>0</v>
      </c>
      <c r="P8" s="61">
        <f>'[4]Term 2'!$P$8</f>
        <v>0</v>
      </c>
      <c r="Q8" s="51">
        <f t="shared" si="14"/>
        <v>0</v>
      </c>
      <c r="R8" s="51">
        <f t="shared" si="3"/>
        <v>1</v>
      </c>
      <c r="S8" s="52">
        <f>'[5]Term 2'!$N$8</f>
        <v>0</v>
      </c>
      <c r="T8" s="52">
        <f>'[5]Term 2'!$P$8</f>
        <v>0</v>
      </c>
      <c r="U8" s="52">
        <f t="shared" si="15"/>
        <v>0</v>
      </c>
      <c r="V8" s="52">
        <f t="shared" si="4"/>
        <v>1</v>
      </c>
      <c r="W8" s="53">
        <f>'[6]Term 2'!$N$8</f>
        <v>0</v>
      </c>
      <c r="X8" s="53">
        <f>'[6]Term 2'!$P$8</f>
        <v>0</v>
      </c>
      <c r="Y8" s="53">
        <f t="shared" si="16"/>
        <v>0</v>
      </c>
      <c r="Z8" s="53">
        <f t="shared" si="5"/>
        <v>1</v>
      </c>
      <c r="AA8" s="54">
        <f>'[7]Term 2'!$N$8</f>
        <v>0</v>
      </c>
      <c r="AB8" s="54">
        <f>'[7]Term 2'!$P$8</f>
        <v>0</v>
      </c>
      <c r="AC8" s="54">
        <f t="shared" si="17"/>
        <v>0</v>
      </c>
      <c r="AD8" s="54">
        <f t="shared" si="6"/>
        <v>1</v>
      </c>
      <c r="AE8" s="55">
        <f>'[8]Term 2'!$N$8</f>
        <v>0</v>
      </c>
      <c r="AF8" s="55">
        <f>'[8]Term 2'!$P$8</f>
        <v>0</v>
      </c>
      <c r="AG8" s="55">
        <f t="shared" si="18"/>
        <v>0</v>
      </c>
      <c r="AH8" s="55">
        <f t="shared" si="7"/>
        <v>1</v>
      </c>
      <c r="AI8" s="56">
        <f>'[9]Term 2'!$N$8</f>
        <v>0</v>
      </c>
      <c r="AJ8" s="56">
        <f>'[9]Term 2'!$P$8</f>
        <v>0</v>
      </c>
      <c r="AK8" s="56">
        <f t="shared" si="19"/>
        <v>0</v>
      </c>
      <c r="AL8" s="56">
        <f t="shared" si="8"/>
        <v>1</v>
      </c>
      <c r="AM8" s="57">
        <f>'[10]Term 2'!$N$8</f>
        <v>0</v>
      </c>
      <c r="AN8" s="57">
        <f>'[10]Term 2'!$P$8</f>
        <v>0</v>
      </c>
      <c r="AO8" s="57">
        <f t="shared" si="20"/>
        <v>0</v>
      </c>
      <c r="AP8" s="57">
        <f t="shared" si="9"/>
        <v>1</v>
      </c>
      <c r="AQ8" s="58">
        <f t="shared" si="21"/>
        <v>36</v>
      </c>
      <c r="AR8" s="59">
        <f t="shared" si="10"/>
        <v>4</v>
      </c>
      <c r="AS8" s="60" t="s">
        <v>374</v>
      </c>
      <c r="AT8" s="70"/>
      <c r="AU8" s="70"/>
      <c r="AV8" s="70"/>
    </row>
    <row r="9" spans="1:57" ht="49.95" customHeight="1" x14ac:dyDescent="0.3">
      <c r="A9" s="71" t="s">
        <v>164</v>
      </c>
      <c r="B9" s="73"/>
      <c r="C9" s="47">
        <f>'[1]Term 2'!$N$8</f>
        <v>36</v>
      </c>
      <c r="D9" s="46">
        <f>'[1]Term 2'!$P$9</f>
        <v>0</v>
      </c>
      <c r="E9" s="47">
        <f t="shared" si="11"/>
        <v>36</v>
      </c>
      <c r="F9" s="47">
        <f t="shared" si="0"/>
        <v>4</v>
      </c>
      <c r="G9" s="49">
        <f>'[2]Term 2'!$N$9</f>
        <v>0</v>
      </c>
      <c r="H9" s="48">
        <f>'[2]Term 2'!$P$9</f>
        <v>0</v>
      </c>
      <c r="I9" s="48">
        <f t="shared" si="12"/>
        <v>0</v>
      </c>
      <c r="J9" s="49">
        <f t="shared" si="1"/>
        <v>1</v>
      </c>
      <c r="K9" s="50">
        <f>'[3]Term 2'!$N$9</f>
        <v>0</v>
      </c>
      <c r="L9" s="50">
        <f>'[3]Term 2'!$P$9</f>
        <v>0</v>
      </c>
      <c r="M9" s="50">
        <f t="shared" si="13"/>
        <v>0</v>
      </c>
      <c r="N9" s="50">
        <f t="shared" si="2"/>
        <v>1</v>
      </c>
      <c r="O9" s="51">
        <f>'[4]Term 2'!$N$9</f>
        <v>0</v>
      </c>
      <c r="P9" s="61">
        <f>'[4]Term 2'!$P$9</f>
        <v>0</v>
      </c>
      <c r="Q9" s="51">
        <f t="shared" si="14"/>
        <v>0</v>
      </c>
      <c r="R9" s="51">
        <f t="shared" si="3"/>
        <v>1</v>
      </c>
      <c r="S9" s="52">
        <f>'[5]Term 2'!$N$9</f>
        <v>0</v>
      </c>
      <c r="T9" s="52">
        <f>'[5]Term 2'!$P$9</f>
        <v>0</v>
      </c>
      <c r="U9" s="52">
        <f t="shared" si="15"/>
        <v>0</v>
      </c>
      <c r="V9" s="52">
        <f t="shared" si="4"/>
        <v>1</v>
      </c>
      <c r="W9" s="53">
        <f>'[6]Term 2'!$N$9</f>
        <v>0</v>
      </c>
      <c r="X9" s="53">
        <f>'[6]Term 2'!$P$9</f>
        <v>0</v>
      </c>
      <c r="Y9" s="53">
        <f t="shared" si="16"/>
        <v>0</v>
      </c>
      <c r="Z9" s="53">
        <f t="shared" si="5"/>
        <v>1</v>
      </c>
      <c r="AA9" s="54">
        <f>'[7]Term 2'!$N$9</f>
        <v>0</v>
      </c>
      <c r="AB9" s="54">
        <f>'[7]Term 2'!$P$9</f>
        <v>0</v>
      </c>
      <c r="AC9" s="54">
        <f t="shared" si="17"/>
        <v>0</v>
      </c>
      <c r="AD9" s="54">
        <f t="shared" si="6"/>
        <v>1</v>
      </c>
      <c r="AE9" s="55">
        <f>'[8]Term 2'!$N$9</f>
        <v>0</v>
      </c>
      <c r="AF9" s="55">
        <f>'[8]Term 2'!$P$9</f>
        <v>0</v>
      </c>
      <c r="AG9" s="55">
        <f t="shared" si="18"/>
        <v>0</v>
      </c>
      <c r="AH9" s="55">
        <f t="shared" si="7"/>
        <v>1</v>
      </c>
      <c r="AI9" s="56">
        <f>'[9]Term 2'!$N$9</f>
        <v>0</v>
      </c>
      <c r="AJ9" s="56">
        <f>'[9]Term 2'!$P$9</f>
        <v>0</v>
      </c>
      <c r="AK9" s="56">
        <f t="shared" si="19"/>
        <v>0</v>
      </c>
      <c r="AL9" s="56">
        <f t="shared" si="8"/>
        <v>1</v>
      </c>
      <c r="AM9" s="57">
        <f>'[10]Term 2'!$N$9</f>
        <v>0</v>
      </c>
      <c r="AN9" s="57">
        <f>'[10]Term 2'!$P$9</f>
        <v>0</v>
      </c>
      <c r="AO9" s="57">
        <f t="shared" si="20"/>
        <v>0</v>
      </c>
      <c r="AP9" s="57">
        <f t="shared" si="9"/>
        <v>1</v>
      </c>
      <c r="AQ9" s="58">
        <f t="shared" si="21"/>
        <v>36</v>
      </c>
      <c r="AR9" s="59">
        <f t="shared" si="10"/>
        <v>4</v>
      </c>
      <c r="AS9" s="60" t="s">
        <v>374</v>
      </c>
      <c r="AT9" s="70"/>
      <c r="AU9" s="70"/>
      <c r="AV9" s="70"/>
    </row>
    <row r="10" spans="1:57" ht="49.95" customHeight="1" x14ac:dyDescent="0.3">
      <c r="A10" s="71" t="s">
        <v>165</v>
      </c>
      <c r="B10" s="73"/>
      <c r="C10" s="47">
        <f>'[1]Term 2'!$N$10</f>
        <v>0</v>
      </c>
      <c r="D10" s="46">
        <f>'[1]Term 2'!$P$10</f>
        <v>0</v>
      </c>
      <c r="E10" s="47">
        <f t="shared" si="11"/>
        <v>0</v>
      </c>
      <c r="F10" s="47">
        <f t="shared" si="0"/>
        <v>6</v>
      </c>
      <c r="G10" s="49">
        <f>'[2]Term 2'!$N$10</f>
        <v>0</v>
      </c>
      <c r="H10" s="48">
        <f>'[2]Term 2'!$P$10</f>
        <v>0</v>
      </c>
      <c r="I10" s="48">
        <f t="shared" si="12"/>
        <v>0</v>
      </c>
      <c r="J10" s="49">
        <f t="shared" si="1"/>
        <v>1</v>
      </c>
      <c r="K10" s="50">
        <f>'[3]Term 2'!$N$10</f>
        <v>0</v>
      </c>
      <c r="L10" s="50">
        <f>'[3]Term 2'!$P$10</f>
        <v>0</v>
      </c>
      <c r="M10" s="50">
        <f t="shared" si="13"/>
        <v>0</v>
      </c>
      <c r="N10" s="50">
        <f t="shared" si="2"/>
        <v>1</v>
      </c>
      <c r="O10" s="51">
        <f>'[4]Term 2'!$N$10</f>
        <v>0</v>
      </c>
      <c r="P10" s="61">
        <f>'[4]Term 2'!$P$10</f>
        <v>0</v>
      </c>
      <c r="Q10" s="51">
        <f t="shared" si="14"/>
        <v>0</v>
      </c>
      <c r="R10" s="51">
        <f t="shared" si="3"/>
        <v>1</v>
      </c>
      <c r="S10" s="52">
        <f>'[5]Term 2'!$N$10</f>
        <v>0</v>
      </c>
      <c r="T10" s="52">
        <f>'[5]Term 2'!$P$10</f>
        <v>0</v>
      </c>
      <c r="U10" s="52">
        <f t="shared" si="15"/>
        <v>0</v>
      </c>
      <c r="V10" s="52">
        <f t="shared" si="4"/>
        <v>1</v>
      </c>
      <c r="W10" s="53">
        <f>'[6]Term 2'!$N$10</f>
        <v>0</v>
      </c>
      <c r="X10" s="53">
        <f>'[6]Term 2'!$P$10</f>
        <v>0</v>
      </c>
      <c r="Y10" s="53">
        <f t="shared" si="16"/>
        <v>0</v>
      </c>
      <c r="Z10" s="53">
        <f t="shared" si="5"/>
        <v>1</v>
      </c>
      <c r="AA10" s="54">
        <f>'[7]Term 2'!$N$10</f>
        <v>0</v>
      </c>
      <c r="AB10" s="54">
        <f>'[7]Term 2'!$P$10</f>
        <v>0</v>
      </c>
      <c r="AC10" s="54">
        <f t="shared" si="17"/>
        <v>0</v>
      </c>
      <c r="AD10" s="54">
        <f t="shared" si="6"/>
        <v>1</v>
      </c>
      <c r="AE10" s="55">
        <f>'[8]Term 2'!$N$10</f>
        <v>0</v>
      </c>
      <c r="AF10" s="55">
        <f>'[8]Term 2'!$P$10</f>
        <v>0</v>
      </c>
      <c r="AG10" s="55">
        <f t="shared" si="18"/>
        <v>0</v>
      </c>
      <c r="AH10" s="55">
        <f t="shared" si="7"/>
        <v>1</v>
      </c>
      <c r="AI10" s="56">
        <f>'[9]Term 2'!$N$10</f>
        <v>0</v>
      </c>
      <c r="AJ10" s="56">
        <f>'[9]Term 2'!$P$10</f>
        <v>0</v>
      </c>
      <c r="AK10" s="56">
        <f t="shared" si="19"/>
        <v>0</v>
      </c>
      <c r="AL10" s="56">
        <f t="shared" si="8"/>
        <v>1</v>
      </c>
      <c r="AM10" s="57">
        <f>'[10]Term 2'!$N$10</f>
        <v>0</v>
      </c>
      <c r="AN10" s="57">
        <f>'[10]Term 2'!$P$10</f>
        <v>0</v>
      </c>
      <c r="AO10" s="57">
        <f t="shared" si="20"/>
        <v>0</v>
      </c>
      <c r="AP10" s="57">
        <f t="shared" si="9"/>
        <v>1</v>
      </c>
      <c r="AQ10" s="58">
        <f t="shared" si="21"/>
        <v>0</v>
      </c>
      <c r="AR10" s="59">
        <f t="shared" si="10"/>
        <v>6</v>
      </c>
      <c r="AS10" s="60" t="s">
        <v>374</v>
      </c>
      <c r="AT10" s="70"/>
      <c r="AU10" s="70"/>
      <c r="AV10" s="70"/>
    </row>
    <row r="11" spans="1:57" ht="49.95" customHeight="1" x14ac:dyDescent="0.3">
      <c r="A11" s="71" t="s">
        <v>166</v>
      </c>
      <c r="B11" s="73"/>
      <c r="C11" s="47">
        <f>'[1]Term 2'!$N$11</f>
        <v>0</v>
      </c>
      <c r="D11" s="46">
        <f>'[1]Term 2'!$P$11</f>
        <v>0</v>
      </c>
      <c r="E11" s="47">
        <f t="shared" si="11"/>
        <v>0</v>
      </c>
      <c r="F11" s="47">
        <f t="shared" si="0"/>
        <v>6</v>
      </c>
      <c r="G11" s="49">
        <f>'[2]Term 2'!$N$11</f>
        <v>0</v>
      </c>
      <c r="H11" s="48">
        <f>'[2]Term 2'!$P$11</f>
        <v>0</v>
      </c>
      <c r="I11" s="48">
        <f t="shared" si="12"/>
        <v>0</v>
      </c>
      <c r="J11" s="49">
        <f t="shared" si="1"/>
        <v>1</v>
      </c>
      <c r="K11" s="50">
        <f>'[3]Term 2'!$N$11</f>
        <v>0</v>
      </c>
      <c r="L11" s="50">
        <f>'[3]Term 2'!$P$11</f>
        <v>0</v>
      </c>
      <c r="M11" s="50">
        <f t="shared" si="13"/>
        <v>0</v>
      </c>
      <c r="N11" s="50">
        <f t="shared" si="2"/>
        <v>1</v>
      </c>
      <c r="O11" s="51">
        <f>'[4]Term 2'!$N$11</f>
        <v>0</v>
      </c>
      <c r="P11" s="61">
        <f>'[4]Term 2'!$P$11</f>
        <v>0</v>
      </c>
      <c r="Q11" s="51">
        <f t="shared" si="14"/>
        <v>0</v>
      </c>
      <c r="R11" s="51">
        <f t="shared" si="3"/>
        <v>1</v>
      </c>
      <c r="S11" s="52">
        <f>'[5]Term 2'!$N$11</f>
        <v>0</v>
      </c>
      <c r="T11" s="52">
        <f>'[5]Term 2'!$P$11</f>
        <v>0</v>
      </c>
      <c r="U11" s="52">
        <f t="shared" si="15"/>
        <v>0</v>
      </c>
      <c r="V11" s="52">
        <f t="shared" si="4"/>
        <v>1</v>
      </c>
      <c r="W11" s="53">
        <f>'[6]Term 2'!$N$11</f>
        <v>0</v>
      </c>
      <c r="X11" s="53">
        <f>'[6]Term 2'!$P$11</f>
        <v>0</v>
      </c>
      <c r="Y11" s="53">
        <f t="shared" si="16"/>
        <v>0</v>
      </c>
      <c r="Z11" s="53">
        <f t="shared" si="5"/>
        <v>1</v>
      </c>
      <c r="AA11" s="54">
        <f>'[7]Term 2'!$N$11</f>
        <v>0</v>
      </c>
      <c r="AB11" s="54">
        <f>'[7]Term 2'!$P$11</f>
        <v>0</v>
      </c>
      <c r="AC11" s="54">
        <f t="shared" si="17"/>
        <v>0</v>
      </c>
      <c r="AD11" s="54">
        <f t="shared" si="6"/>
        <v>1</v>
      </c>
      <c r="AE11" s="55">
        <f>'[8]Term 2'!$N$11</f>
        <v>0</v>
      </c>
      <c r="AF11" s="55">
        <f>'[8]Term 2'!$P$11</f>
        <v>0</v>
      </c>
      <c r="AG11" s="55">
        <f t="shared" si="18"/>
        <v>0</v>
      </c>
      <c r="AH11" s="55">
        <f t="shared" si="7"/>
        <v>1</v>
      </c>
      <c r="AI11" s="56">
        <f>'[9]Term 2'!$N$11</f>
        <v>0</v>
      </c>
      <c r="AJ11" s="56">
        <f>'[9]Term 2'!$P$11</f>
        <v>0</v>
      </c>
      <c r="AK11" s="56">
        <f t="shared" si="19"/>
        <v>0</v>
      </c>
      <c r="AL11" s="56">
        <f t="shared" si="8"/>
        <v>1</v>
      </c>
      <c r="AM11" s="57">
        <f>'[10]Term 2'!$N$11</f>
        <v>0</v>
      </c>
      <c r="AN11" s="57">
        <f>'[10]Term 2'!$P$11</f>
        <v>0</v>
      </c>
      <c r="AO11" s="57">
        <f t="shared" si="20"/>
        <v>0</v>
      </c>
      <c r="AP11" s="57">
        <f t="shared" si="9"/>
        <v>1</v>
      </c>
      <c r="AQ11" s="58">
        <f t="shared" si="21"/>
        <v>0</v>
      </c>
      <c r="AR11" s="59">
        <f t="shared" si="10"/>
        <v>6</v>
      </c>
      <c r="AS11" s="60" t="s">
        <v>374</v>
      </c>
      <c r="AT11" s="70"/>
      <c r="AU11" s="70"/>
      <c r="AV11" s="70"/>
    </row>
    <row r="12" spans="1:57" ht="49.95" customHeight="1" x14ac:dyDescent="0.3">
      <c r="A12" s="71" t="s">
        <v>167</v>
      </c>
      <c r="B12" s="73"/>
      <c r="C12" s="47">
        <f>'[1]Term 2'!$N$12</f>
        <v>0</v>
      </c>
      <c r="D12" s="46">
        <f>'[1]Term 2'!$P$12</f>
        <v>0</v>
      </c>
      <c r="E12" s="47">
        <f t="shared" si="11"/>
        <v>0</v>
      </c>
      <c r="F12" s="47">
        <f t="shared" si="0"/>
        <v>6</v>
      </c>
      <c r="G12" s="49">
        <f>'[2]Term 2'!$N$12</f>
        <v>0</v>
      </c>
      <c r="H12" s="48">
        <f>'[2]Term 2'!$P$12</f>
        <v>0</v>
      </c>
      <c r="I12" s="48">
        <f t="shared" si="12"/>
        <v>0</v>
      </c>
      <c r="J12" s="49">
        <f t="shared" si="1"/>
        <v>1</v>
      </c>
      <c r="K12" s="50">
        <f>'[3]Term 2'!$N$12</f>
        <v>0</v>
      </c>
      <c r="L12" s="50">
        <f>'[3]Term 2'!$P$12</f>
        <v>0</v>
      </c>
      <c r="M12" s="50">
        <f t="shared" si="13"/>
        <v>0</v>
      </c>
      <c r="N12" s="50">
        <f t="shared" si="2"/>
        <v>1</v>
      </c>
      <c r="O12" s="51">
        <f>'[4]Term 2'!$N$12</f>
        <v>0</v>
      </c>
      <c r="P12" s="61">
        <f>'[4]Term 2'!$P$12</f>
        <v>0</v>
      </c>
      <c r="Q12" s="51">
        <f t="shared" si="14"/>
        <v>0</v>
      </c>
      <c r="R12" s="51">
        <f t="shared" si="3"/>
        <v>1</v>
      </c>
      <c r="S12" s="52">
        <f>'[5]Term 2'!$N$12</f>
        <v>0</v>
      </c>
      <c r="T12" s="52">
        <f>'[5]Term 2'!$P$12</f>
        <v>0</v>
      </c>
      <c r="U12" s="52">
        <f t="shared" si="15"/>
        <v>0</v>
      </c>
      <c r="V12" s="52">
        <f t="shared" si="4"/>
        <v>1</v>
      </c>
      <c r="W12" s="53">
        <f>'[6]Term 2'!$N$12</f>
        <v>0</v>
      </c>
      <c r="X12" s="53">
        <f>'[6]Term 2'!$P$12</f>
        <v>0</v>
      </c>
      <c r="Y12" s="53">
        <f t="shared" si="16"/>
        <v>0</v>
      </c>
      <c r="Z12" s="53">
        <f t="shared" si="5"/>
        <v>1</v>
      </c>
      <c r="AA12" s="54">
        <f>'[7]Term 2'!$N$12</f>
        <v>0</v>
      </c>
      <c r="AB12" s="54">
        <f>'[7]Term 2'!$P$12</f>
        <v>0</v>
      </c>
      <c r="AC12" s="54">
        <f t="shared" si="17"/>
        <v>0</v>
      </c>
      <c r="AD12" s="54">
        <f t="shared" si="6"/>
        <v>1</v>
      </c>
      <c r="AE12" s="55">
        <f>'[8]Term 2'!$N$12</f>
        <v>0</v>
      </c>
      <c r="AF12" s="55">
        <f>'[8]Term 2'!$P$12</f>
        <v>0</v>
      </c>
      <c r="AG12" s="55">
        <f t="shared" si="18"/>
        <v>0</v>
      </c>
      <c r="AH12" s="55">
        <f t="shared" si="7"/>
        <v>1</v>
      </c>
      <c r="AI12" s="56">
        <f>'[9]Term 2'!$N$12</f>
        <v>0</v>
      </c>
      <c r="AJ12" s="56">
        <f>'[9]Term 2'!$P$12</f>
        <v>0</v>
      </c>
      <c r="AK12" s="56">
        <f t="shared" si="19"/>
        <v>0</v>
      </c>
      <c r="AL12" s="56">
        <f t="shared" si="8"/>
        <v>1</v>
      </c>
      <c r="AM12" s="57">
        <f>'[10]Term 2'!$N$12</f>
        <v>0</v>
      </c>
      <c r="AN12" s="57">
        <f>'[10]Term 2'!$P$12</f>
        <v>0</v>
      </c>
      <c r="AO12" s="57">
        <f t="shared" si="20"/>
        <v>0</v>
      </c>
      <c r="AP12" s="57">
        <f t="shared" si="9"/>
        <v>1</v>
      </c>
      <c r="AQ12" s="58">
        <f t="shared" si="21"/>
        <v>0</v>
      </c>
      <c r="AR12" s="59">
        <f t="shared" si="10"/>
        <v>6</v>
      </c>
      <c r="AS12" s="60" t="s">
        <v>374</v>
      </c>
      <c r="AT12" s="70"/>
      <c r="AU12" s="70"/>
      <c r="AV12" s="70"/>
    </row>
    <row r="13" spans="1:57" ht="49.95" customHeight="1" x14ac:dyDescent="0.3">
      <c r="A13" s="71" t="s">
        <v>168</v>
      </c>
      <c r="B13" s="73"/>
      <c r="C13" s="47">
        <f>'[1]Term 2'!$N$13</f>
        <v>0</v>
      </c>
      <c r="D13" s="46">
        <f>'[1]Term 2'!$P$13</f>
        <v>0</v>
      </c>
      <c r="E13" s="47">
        <f t="shared" si="11"/>
        <v>0</v>
      </c>
      <c r="F13" s="47">
        <f t="shared" si="0"/>
        <v>6</v>
      </c>
      <c r="G13" s="49">
        <f>'[2]Term 2'!$N$13</f>
        <v>0</v>
      </c>
      <c r="H13" s="48">
        <f>'[2]Term 2'!$P$13</f>
        <v>0</v>
      </c>
      <c r="I13" s="48">
        <f t="shared" si="12"/>
        <v>0</v>
      </c>
      <c r="J13" s="49">
        <f t="shared" si="1"/>
        <v>1</v>
      </c>
      <c r="K13" s="50">
        <f>'[3]Term 2'!$N$13</f>
        <v>0</v>
      </c>
      <c r="L13" s="50">
        <f>'[3]Term 2'!$P$13</f>
        <v>0</v>
      </c>
      <c r="M13" s="50">
        <f t="shared" si="13"/>
        <v>0</v>
      </c>
      <c r="N13" s="50">
        <f t="shared" si="2"/>
        <v>1</v>
      </c>
      <c r="O13" s="51">
        <f>'[4]Term 2'!$N$13</f>
        <v>0</v>
      </c>
      <c r="P13" s="61">
        <f>'[4]Term 2'!$P$13</f>
        <v>0</v>
      </c>
      <c r="Q13" s="51">
        <f t="shared" si="14"/>
        <v>0</v>
      </c>
      <c r="R13" s="51">
        <f t="shared" si="3"/>
        <v>1</v>
      </c>
      <c r="S13" s="52">
        <f>'[5]Term 2'!$N$13</f>
        <v>0</v>
      </c>
      <c r="T13" s="52">
        <f>'[5]Term 2'!$P$13</f>
        <v>0</v>
      </c>
      <c r="U13" s="52">
        <f t="shared" si="15"/>
        <v>0</v>
      </c>
      <c r="V13" s="52">
        <f t="shared" si="4"/>
        <v>1</v>
      </c>
      <c r="W13" s="53">
        <f>'[6]Term 2'!$N$13</f>
        <v>0</v>
      </c>
      <c r="X13" s="53">
        <f>'[6]Term 2'!$P$13</f>
        <v>0</v>
      </c>
      <c r="Y13" s="53">
        <f t="shared" si="16"/>
        <v>0</v>
      </c>
      <c r="Z13" s="53">
        <f t="shared" si="5"/>
        <v>1</v>
      </c>
      <c r="AA13" s="54">
        <f>'[7]Term 2'!$N$13</f>
        <v>0</v>
      </c>
      <c r="AB13" s="54">
        <f>'[7]Term 2'!$P$13</f>
        <v>0</v>
      </c>
      <c r="AC13" s="54">
        <f t="shared" si="17"/>
        <v>0</v>
      </c>
      <c r="AD13" s="54">
        <f t="shared" si="6"/>
        <v>1</v>
      </c>
      <c r="AE13" s="55">
        <f>'[8]Term 2'!$N$13</f>
        <v>0</v>
      </c>
      <c r="AF13" s="55">
        <f>'[8]Term 2'!$P$13</f>
        <v>0</v>
      </c>
      <c r="AG13" s="55">
        <f t="shared" si="18"/>
        <v>0</v>
      </c>
      <c r="AH13" s="55">
        <f t="shared" si="7"/>
        <v>1</v>
      </c>
      <c r="AI13" s="56">
        <f>'[9]Term 2'!$N$13</f>
        <v>0</v>
      </c>
      <c r="AJ13" s="56">
        <f>'[9]Term 2'!$P$13</f>
        <v>0</v>
      </c>
      <c r="AK13" s="56">
        <f t="shared" si="19"/>
        <v>0</v>
      </c>
      <c r="AL13" s="56">
        <f t="shared" si="8"/>
        <v>1</v>
      </c>
      <c r="AM13" s="57">
        <f>'[10]Term 2'!$N$13</f>
        <v>0</v>
      </c>
      <c r="AN13" s="57">
        <f>'[10]Term 2'!$P$13</f>
        <v>0</v>
      </c>
      <c r="AO13" s="57">
        <f t="shared" si="20"/>
        <v>0</v>
      </c>
      <c r="AP13" s="57">
        <f t="shared" si="9"/>
        <v>1</v>
      </c>
      <c r="AQ13" s="58">
        <f t="shared" si="21"/>
        <v>0</v>
      </c>
      <c r="AR13" s="59">
        <f t="shared" si="10"/>
        <v>6</v>
      </c>
      <c r="AS13" s="60" t="s">
        <v>374</v>
      </c>
      <c r="AT13" s="70"/>
      <c r="AU13" s="70"/>
      <c r="AV13" s="70"/>
    </row>
    <row r="14" spans="1:57" ht="49.95" customHeight="1" x14ac:dyDescent="0.3">
      <c r="A14" s="71" t="s">
        <v>169</v>
      </c>
      <c r="B14" s="73"/>
      <c r="C14" s="47">
        <f>'[1]Term 2'!$N$14</f>
        <v>0</v>
      </c>
      <c r="D14" s="46">
        <f>'[1]Term 2'!$P$14</f>
        <v>0</v>
      </c>
      <c r="E14" s="47">
        <f t="shared" si="11"/>
        <v>0</v>
      </c>
      <c r="F14" s="47">
        <f t="shared" si="0"/>
        <v>6</v>
      </c>
      <c r="G14" s="49">
        <f>'[2]Term 2'!$N$14</f>
        <v>0</v>
      </c>
      <c r="H14" s="48">
        <f>'[2]Term 2'!$P$14</f>
        <v>0</v>
      </c>
      <c r="I14" s="48">
        <f t="shared" si="12"/>
        <v>0</v>
      </c>
      <c r="J14" s="49">
        <f t="shared" si="1"/>
        <v>1</v>
      </c>
      <c r="K14" s="50">
        <f>'[3]Term 2'!$N$14</f>
        <v>0</v>
      </c>
      <c r="L14" s="50">
        <f>'[3]Term 2'!$P$14</f>
        <v>0</v>
      </c>
      <c r="M14" s="50">
        <f t="shared" si="13"/>
        <v>0</v>
      </c>
      <c r="N14" s="50">
        <f t="shared" si="2"/>
        <v>1</v>
      </c>
      <c r="O14" s="51">
        <f>'[4]Term 2'!$N$14</f>
        <v>0</v>
      </c>
      <c r="P14" s="61">
        <f>'[4]Term 2'!$P$14</f>
        <v>0</v>
      </c>
      <c r="Q14" s="51">
        <f t="shared" si="14"/>
        <v>0</v>
      </c>
      <c r="R14" s="51">
        <f t="shared" si="3"/>
        <v>1</v>
      </c>
      <c r="S14" s="52">
        <f>'[5]Term 2'!$N$14</f>
        <v>0</v>
      </c>
      <c r="T14" s="52">
        <f>'[5]Term 2'!$P$14</f>
        <v>0</v>
      </c>
      <c r="U14" s="52">
        <f t="shared" si="15"/>
        <v>0</v>
      </c>
      <c r="V14" s="52">
        <f t="shared" si="4"/>
        <v>1</v>
      </c>
      <c r="W14" s="53">
        <f>'[6]Term 2'!$N$14</f>
        <v>0</v>
      </c>
      <c r="X14" s="53">
        <f>'[6]Term 2'!$P$14</f>
        <v>0</v>
      </c>
      <c r="Y14" s="53">
        <f t="shared" si="16"/>
        <v>0</v>
      </c>
      <c r="Z14" s="53">
        <f t="shared" si="5"/>
        <v>1</v>
      </c>
      <c r="AA14" s="54">
        <f>'[7]Term 2'!$N$14</f>
        <v>0</v>
      </c>
      <c r="AB14" s="54">
        <f>'[7]Term 2'!$P$14</f>
        <v>0</v>
      </c>
      <c r="AC14" s="54">
        <f t="shared" si="17"/>
        <v>0</v>
      </c>
      <c r="AD14" s="54">
        <f t="shared" si="6"/>
        <v>1</v>
      </c>
      <c r="AE14" s="55">
        <f>'[8]Term 2'!$N$14</f>
        <v>0</v>
      </c>
      <c r="AF14" s="55">
        <f>'[8]Term 2'!$P$14</f>
        <v>0</v>
      </c>
      <c r="AG14" s="55">
        <f t="shared" si="18"/>
        <v>0</v>
      </c>
      <c r="AH14" s="55">
        <f t="shared" si="7"/>
        <v>1</v>
      </c>
      <c r="AI14" s="56">
        <f>'[9]Term 2'!$N$14</f>
        <v>0</v>
      </c>
      <c r="AJ14" s="56">
        <f>'[9]Term 2'!$P$14</f>
        <v>0</v>
      </c>
      <c r="AK14" s="56">
        <f t="shared" si="19"/>
        <v>0</v>
      </c>
      <c r="AL14" s="56">
        <f t="shared" si="8"/>
        <v>1</v>
      </c>
      <c r="AM14" s="57">
        <f>'[10]Term 2'!$N$14</f>
        <v>0</v>
      </c>
      <c r="AN14" s="57">
        <f>'[10]Term 2'!$P$14</f>
        <v>0</v>
      </c>
      <c r="AO14" s="57">
        <f t="shared" si="20"/>
        <v>0</v>
      </c>
      <c r="AP14" s="57">
        <f t="shared" si="9"/>
        <v>1</v>
      </c>
      <c r="AQ14" s="58">
        <f t="shared" si="21"/>
        <v>0</v>
      </c>
      <c r="AR14" s="59">
        <f t="shared" si="10"/>
        <v>6</v>
      </c>
      <c r="AS14" s="60" t="s">
        <v>374</v>
      </c>
      <c r="AT14" s="70"/>
      <c r="AU14" s="70"/>
      <c r="AV14" s="70"/>
    </row>
    <row r="15" spans="1:57" ht="49.95" customHeight="1" x14ac:dyDescent="0.3">
      <c r="A15" s="71" t="s">
        <v>170</v>
      </c>
      <c r="B15" s="73"/>
      <c r="C15" s="47">
        <f>'[1]Term 2'!$N$15</f>
        <v>0</v>
      </c>
      <c r="D15" s="46">
        <f>'[1]Term 2'!$P$15</f>
        <v>0</v>
      </c>
      <c r="E15" s="47">
        <f t="shared" si="11"/>
        <v>0</v>
      </c>
      <c r="F15" s="47">
        <f t="shared" si="0"/>
        <v>6</v>
      </c>
      <c r="G15" s="49">
        <f>'[2]Term 2'!$N$15</f>
        <v>0</v>
      </c>
      <c r="H15" s="48">
        <f>'[2]Term 2'!$P$15</f>
        <v>0</v>
      </c>
      <c r="I15" s="48">
        <f t="shared" si="12"/>
        <v>0</v>
      </c>
      <c r="J15" s="49">
        <f t="shared" si="1"/>
        <v>1</v>
      </c>
      <c r="K15" s="50">
        <f>'[3]Term 2'!$N$15</f>
        <v>0</v>
      </c>
      <c r="L15" s="50">
        <f>'[3]Term 2'!$P$15</f>
        <v>0</v>
      </c>
      <c r="M15" s="50">
        <f t="shared" si="13"/>
        <v>0</v>
      </c>
      <c r="N15" s="50">
        <f t="shared" si="2"/>
        <v>1</v>
      </c>
      <c r="O15" s="51">
        <f>'[4]Term 2'!$N$15</f>
        <v>0</v>
      </c>
      <c r="P15" s="61">
        <f>'[4]Term 2'!$P$15</f>
        <v>0</v>
      </c>
      <c r="Q15" s="51">
        <f t="shared" si="14"/>
        <v>0</v>
      </c>
      <c r="R15" s="51">
        <f t="shared" si="3"/>
        <v>1</v>
      </c>
      <c r="S15" s="52">
        <f>'[5]Term 2'!$N$15</f>
        <v>0</v>
      </c>
      <c r="T15" s="52">
        <f>'[5]Term 2'!$P$15</f>
        <v>0</v>
      </c>
      <c r="U15" s="52">
        <f t="shared" si="15"/>
        <v>0</v>
      </c>
      <c r="V15" s="52">
        <f t="shared" si="4"/>
        <v>1</v>
      </c>
      <c r="W15" s="53">
        <f>'[6]Term 2'!$N$15</f>
        <v>0</v>
      </c>
      <c r="X15" s="53">
        <f>'[6]Term 2'!$P$15</f>
        <v>0</v>
      </c>
      <c r="Y15" s="53">
        <f t="shared" si="16"/>
        <v>0</v>
      </c>
      <c r="Z15" s="53">
        <f t="shared" si="5"/>
        <v>1</v>
      </c>
      <c r="AA15" s="54">
        <f>'[7]Term 2'!$N$15</f>
        <v>0</v>
      </c>
      <c r="AB15" s="54">
        <f>'[7]Term 2'!$P$15</f>
        <v>0</v>
      </c>
      <c r="AC15" s="54">
        <f t="shared" si="17"/>
        <v>0</v>
      </c>
      <c r="AD15" s="54">
        <f t="shared" si="6"/>
        <v>1</v>
      </c>
      <c r="AE15" s="55">
        <f>'[8]Term 2'!$N$15</f>
        <v>0</v>
      </c>
      <c r="AF15" s="55">
        <f>'[8]Term 2'!$P$15</f>
        <v>0</v>
      </c>
      <c r="AG15" s="55">
        <f t="shared" si="18"/>
        <v>0</v>
      </c>
      <c r="AH15" s="55">
        <f t="shared" si="7"/>
        <v>1</v>
      </c>
      <c r="AI15" s="56">
        <f>'[9]Term 2'!$N$15</f>
        <v>0</v>
      </c>
      <c r="AJ15" s="56">
        <f>'[9]Term 2'!$P$15</f>
        <v>0</v>
      </c>
      <c r="AK15" s="56">
        <f t="shared" si="19"/>
        <v>0</v>
      </c>
      <c r="AL15" s="56">
        <f t="shared" si="8"/>
        <v>1</v>
      </c>
      <c r="AM15" s="57">
        <f>'[10]Term 2'!$N$15</f>
        <v>0</v>
      </c>
      <c r="AN15" s="57">
        <f>'[10]Term 2'!$P$15</f>
        <v>0</v>
      </c>
      <c r="AO15" s="57">
        <f t="shared" si="20"/>
        <v>0</v>
      </c>
      <c r="AP15" s="57">
        <f t="shared" si="9"/>
        <v>1</v>
      </c>
      <c r="AQ15" s="58">
        <f t="shared" si="21"/>
        <v>0</v>
      </c>
      <c r="AR15" s="59">
        <f t="shared" si="10"/>
        <v>6</v>
      </c>
      <c r="AS15" s="60" t="s">
        <v>374</v>
      </c>
      <c r="AT15" s="70"/>
      <c r="AU15" s="70"/>
      <c r="AV15" s="70"/>
    </row>
    <row r="16" spans="1:57" ht="49.95" customHeight="1" x14ac:dyDescent="0.3">
      <c r="A16" s="71" t="s">
        <v>171</v>
      </c>
      <c r="B16" s="73"/>
      <c r="C16" s="47">
        <f>'[1]Term 2'!$N$16</f>
        <v>0</v>
      </c>
      <c r="D16" s="46">
        <f>'[1]Term 2'!$P$16</f>
        <v>0</v>
      </c>
      <c r="E16" s="47">
        <f t="shared" si="11"/>
        <v>0</v>
      </c>
      <c r="F16" s="47">
        <f t="shared" si="0"/>
        <v>6</v>
      </c>
      <c r="G16" s="49">
        <f>'[2]Term 2'!$N$16</f>
        <v>0</v>
      </c>
      <c r="H16" s="48">
        <f>'[2]Term 2'!$P$16</f>
        <v>0</v>
      </c>
      <c r="I16" s="48">
        <f t="shared" si="12"/>
        <v>0</v>
      </c>
      <c r="J16" s="49">
        <f t="shared" si="1"/>
        <v>1</v>
      </c>
      <c r="K16" s="50">
        <f>'[3]Term 2'!$N$16</f>
        <v>0</v>
      </c>
      <c r="L16" s="50">
        <f>'[3]Term 2'!$P$16</f>
        <v>0</v>
      </c>
      <c r="M16" s="50">
        <f t="shared" si="13"/>
        <v>0</v>
      </c>
      <c r="N16" s="50">
        <f t="shared" si="2"/>
        <v>1</v>
      </c>
      <c r="O16" s="51">
        <f>'[4]Term 2'!$N$16</f>
        <v>0</v>
      </c>
      <c r="P16" s="61">
        <f>'[4]Term 2'!$P$16</f>
        <v>0</v>
      </c>
      <c r="Q16" s="51">
        <f t="shared" si="14"/>
        <v>0</v>
      </c>
      <c r="R16" s="51">
        <f t="shared" si="3"/>
        <v>1</v>
      </c>
      <c r="S16" s="52">
        <f>'[5]Term 2'!$N$16</f>
        <v>0</v>
      </c>
      <c r="T16" s="52">
        <f>'[5]Term 2'!$P$16</f>
        <v>0</v>
      </c>
      <c r="U16" s="52">
        <f t="shared" si="15"/>
        <v>0</v>
      </c>
      <c r="V16" s="52">
        <f t="shared" si="4"/>
        <v>1</v>
      </c>
      <c r="W16" s="53">
        <f>'[6]Term 2'!$N$16</f>
        <v>0</v>
      </c>
      <c r="X16" s="53">
        <f>'[6]Term 2'!$P$16</f>
        <v>0</v>
      </c>
      <c r="Y16" s="53">
        <f t="shared" si="16"/>
        <v>0</v>
      </c>
      <c r="Z16" s="53">
        <f t="shared" si="5"/>
        <v>1</v>
      </c>
      <c r="AA16" s="54">
        <f>'[7]Term 2'!$N$16</f>
        <v>0</v>
      </c>
      <c r="AB16" s="54">
        <f>'[7]Term 2'!$P$16</f>
        <v>0</v>
      </c>
      <c r="AC16" s="54">
        <f t="shared" si="17"/>
        <v>0</v>
      </c>
      <c r="AD16" s="54">
        <f t="shared" si="6"/>
        <v>1</v>
      </c>
      <c r="AE16" s="55">
        <f>'[8]Term 2'!$N$16</f>
        <v>0</v>
      </c>
      <c r="AF16" s="55">
        <f>'[8]Term 2'!$P$16</f>
        <v>0</v>
      </c>
      <c r="AG16" s="55">
        <f t="shared" si="18"/>
        <v>0</v>
      </c>
      <c r="AH16" s="55">
        <f t="shared" si="7"/>
        <v>1</v>
      </c>
      <c r="AI16" s="56">
        <f>'[9]Term 2'!$N$16</f>
        <v>0</v>
      </c>
      <c r="AJ16" s="56">
        <f>'[9]Term 2'!$P$16</f>
        <v>0</v>
      </c>
      <c r="AK16" s="56">
        <f t="shared" si="19"/>
        <v>0</v>
      </c>
      <c r="AL16" s="56">
        <f t="shared" si="8"/>
        <v>1</v>
      </c>
      <c r="AM16" s="57">
        <f>'[10]Term 2'!$N$16</f>
        <v>0</v>
      </c>
      <c r="AN16" s="57">
        <f>'[10]Term 2'!$P$16</f>
        <v>0</v>
      </c>
      <c r="AO16" s="57">
        <f t="shared" si="20"/>
        <v>0</v>
      </c>
      <c r="AP16" s="57">
        <f t="shared" si="9"/>
        <v>1</v>
      </c>
      <c r="AQ16" s="58">
        <f t="shared" si="21"/>
        <v>0</v>
      </c>
      <c r="AR16" s="59">
        <f t="shared" si="10"/>
        <v>6</v>
      </c>
      <c r="AS16" s="60" t="s">
        <v>374</v>
      </c>
      <c r="AT16" s="70"/>
      <c r="AU16" s="70"/>
      <c r="AV16" s="70"/>
    </row>
    <row r="17" spans="1:48" ht="49.95" customHeight="1" x14ac:dyDescent="0.3">
      <c r="A17" s="71" t="s">
        <v>172</v>
      </c>
      <c r="B17" s="73"/>
      <c r="C17" s="47">
        <f>'[1]Term 2'!$N$17</f>
        <v>0</v>
      </c>
      <c r="D17" s="46">
        <f>'[1]Term 2'!$P$17</f>
        <v>0</v>
      </c>
      <c r="E17" s="47">
        <f t="shared" si="11"/>
        <v>0</v>
      </c>
      <c r="F17" s="47">
        <f t="shared" si="0"/>
        <v>6</v>
      </c>
      <c r="G17" s="49">
        <f>'[2]Term 2'!$N$17</f>
        <v>0</v>
      </c>
      <c r="H17" s="48">
        <f>'[2]Term 2'!$P$17</f>
        <v>0</v>
      </c>
      <c r="I17" s="48">
        <f t="shared" si="12"/>
        <v>0</v>
      </c>
      <c r="J17" s="49">
        <f t="shared" si="1"/>
        <v>1</v>
      </c>
      <c r="K17" s="50">
        <f>'[3]Term 2'!$N$17</f>
        <v>0</v>
      </c>
      <c r="L17" s="50">
        <f>'[3]Term 2'!$P$17</f>
        <v>0</v>
      </c>
      <c r="M17" s="50">
        <f t="shared" si="13"/>
        <v>0</v>
      </c>
      <c r="N17" s="50">
        <f t="shared" si="2"/>
        <v>1</v>
      </c>
      <c r="O17" s="51">
        <f>'[4]Term 2'!$N$17</f>
        <v>0</v>
      </c>
      <c r="P17" s="61">
        <f>'[4]Term 2'!$P$17</f>
        <v>0</v>
      </c>
      <c r="Q17" s="51">
        <f t="shared" si="14"/>
        <v>0</v>
      </c>
      <c r="R17" s="51">
        <f t="shared" si="3"/>
        <v>1</v>
      </c>
      <c r="S17" s="52">
        <f>'[5]Term 2'!$N$17</f>
        <v>0</v>
      </c>
      <c r="T17" s="52">
        <f>'[5]Term 2'!$P$17</f>
        <v>0</v>
      </c>
      <c r="U17" s="52">
        <f t="shared" si="15"/>
        <v>0</v>
      </c>
      <c r="V17" s="52">
        <f t="shared" si="4"/>
        <v>1</v>
      </c>
      <c r="W17" s="53">
        <f>'[6]Term 2'!$N$17</f>
        <v>0</v>
      </c>
      <c r="X17" s="53">
        <f>'[6]Term 2'!$P$17</f>
        <v>0</v>
      </c>
      <c r="Y17" s="53">
        <f t="shared" si="16"/>
        <v>0</v>
      </c>
      <c r="Z17" s="53">
        <f t="shared" si="5"/>
        <v>1</v>
      </c>
      <c r="AA17" s="54">
        <f>'[7]Term 2'!$N$17</f>
        <v>0</v>
      </c>
      <c r="AB17" s="54">
        <f>'[7]Term 2'!$P$17</f>
        <v>0</v>
      </c>
      <c r="AC17" s="54">
        <f t="shared" si="17"/>
        <v>0</v>
      </c>
      <c r="AD17" s="54">
        <f t="shared" si="6"/>
        <v>1</v>
      </c>
      <c r="AE17" s="55">
        <f>'[8]Term 2'!$N$17</f>
        <v>0</v>
      </c>
      <c r="AF17" s="55">
        <f>'[8]Term 2'!$P$17</f>
        <v>0</v>
      </c>
      <c r="AG17" s="55">
        <f t="shared" si="18"/>
        <v>0</v>
      </c>
      <c r="AH17" s="55">
        <f t="shared" si="7"/>
        <v>1</v>
      </c>
      <c r="AI17" s="56">
        <f>'[9]Term 2'!$N$17</f>
        <v>0</v>
      </c>
      <c r="AJ17" s="56">
        <f>'[9]Term 2'!$P$17</f>
        <v>0</v>
      </c>
      <c r="AK17" s="56">
        <f t="shared" si="19"/>
        <v>0</v>
      </c>
      <c r="AL17" s="56">
        <f t="shared" si="8"/>
        <v>1</v>
      </c>
      <c r="AM17" s="57">
        <f>'[10]Term 2'!$N$17</f>
        <v>0</v>
      </c>
      <c r="AN17" s="57">
        <f>'[10]Term 2'!$P$17</f>
        <v>0</v>
      </c>
      <c r="AO17" s="57">
        <f t="shared" si="20"/>
        <v>0</v>
      </c>
      <c r="AP17" s="57">
        <f t="shared" si="9"/>
        <v>1</v>
      </c>
      <c r="AQ17" s="58">
        <f t="shared" si="21"/>
        <v>0</v>
      </c>
      <c r="AR17" s="59">
        <f t="shared" si="10"/>
        <v>6</v>
      </c>
      <c r="AS17" s="60" t="s">
        <v>374</v>
      </c>
      <c r="AT17" s="70"/>
      <c r="AU17" s="70"/>
      <c r="AV17" s="70"/>
    </row>
    <row r="18" spans="1:48" ht="49.95" customHeight="1" x14ac:dyDescent="0.3">
      <c r="A18" s="71" t="s">
        <v>173</v>
      </c>
      <c r="B18" s="73"/>
      <c r="C18" s="47">
        <f>'[1]Term 2'!$N$18</f>
        <v>0</v>
      </c>
      <c r="D18" s="46">
        <f>'[1]Term 2'!$P$18</f>
        <v>0</v>
      </c>
      <c r="E18" s="47">
        <f t="shared" si="11"/>
        <v>0</v>
      </c>
      <c r="F18" s="47">
        <f t="shared" si="0"/>
        <v>6</v>
      </c>
      <c r="G18" s="49">
        <f>'[2]Term 2'!$N$18</f>
        <v>0</v>
      </c>
      <c r="H18" s="48">
        <f>'[2]Term 2'!$P$18</f>
        <v>0</v>
      </c>
      <c r="I18" s="48">
        <f t="shared" si="12"/>
        <v>0</v>
      </c>
      <c r="J18" s="49">
        <f t="shared" si="1"/>
        <v>1</v>
      </c>
      <c r="K18" s="50">
        <f>'[3]Term 2'!$N$18</f>
        <v>0</v>
      </c>
      <c r="L18" s="50">
        <f>'[3]Term 2'!$P$18</f>
        <v>0</v>
      </c>
      <c r="M18" s="50">
        <f t="shared" si="13"/>
        <v>0</v>
      </c>
      <c r="N18" s="50">
        <f t="shared" si="2"/>
        <v>1</v>
      </c>
      <c r="O18" s="51">
        <f>'[4]Term 2'!$N$18</f>
        <v>0</v>
      </c>
      <c r="P18" s="61">
        <f>'[4]Term 2'!$P$18</f>
        <v>0</v>
      </c>
      <c r="Q18" s="51">
        <f t="shared" si="14"/>
        <v>0</v>
      </c>
      <c r="R18" s="51">
        <f t="shared" si="3"/>
        <v>1</v>
      </c>
      <c r="S18" s="52">
        <f>'[5]Term 2'!$N$18</f>
        <v>0</v>
      </c>
      <c r="T18" s="52">
        <f>'[5]Term 2'!$P$18</f>
        <v>0</v>
      </c>
      <c r="U18" s="52">
        <f t="shared" si="15"/>
        <v>0</v>
      </c>
      <c r="V18" s="52">
        <f t="shared" si="4"/>
        <v>1</v>
      </c>
      <c r="W18" s="53">
        <f>'[6]Term 2'!$N$18</f>
        <v>0</v>
      </c>
      <c r="X18" s="53">
        <f>'[6]Term 2'!$P$18</f>
        <v>0</v>
      </c>
      <c r="Y18" s="53">
        <f t="shared" si="16"/>
        <v>0</v>
      </c>
      <c r="Z18" s="53">
        <f t="shared" si="5"/>
        <v>1</v>
      </c>
      <c r="AA18" s="54">
        <f>'[7]Term 2'!$N$18</f>
        <v>0</v>
      </c>
      <c r="AB18" s="54">
        <f>'[7]Term 2'!$P$18</f>
        <v>0</v>
      </c>
      <c r="AC18" s="54">
        <f t="shared" si="17"/>
        <v>0</v>
      </c>
      <c r="AD18" s="54">
        <f t="shared" si="6"/>
        <v>1</v>
      </c>
      <c r="AE18" s="55">
        <f>'[8]Term 2'!$N$18</f>
        <v>0</v>
      </c>
      <c r="AF18" s="55">
        <f>'[8]Term 2'!$P$18</f>
        <v>0</v>
      </c>
      <c r="AG18" s="55">
        <f t="shared" si="18"/>
        <v>0</v>
      </c>
      <c r="AH18" s="55">
        <f t="shared" si="7"/>
        <v>1</v>
      </c>
      <c r="AI18" s="56">
        <f>'[9]Term 2'!$N$18</f>
        <v>0</v>
      </c>
      <c r="AJ18" s="56">
        <f>'[9]Term 2'!$P$18</f>
        <v>0</v>
      </c>
      <c r="AK18" s="56">
        <f t="shared" si="19"/>
        <v>0</v>
      </c>
      <c r="AL18" s="56">
        <f t="shared" si="8"/>
        <v>1</v>
      </c>
      <c r="AM18" s="57">
        <f>'[10]Term 2'!$N$18</f>
        <v>0</v>
      </c>
      <c r="AN18" s="57">
        <f>'[10]Term 2'!$P$18</f>
        <v>0</v>
      </c>
      <c r="AO18" s="57">
        <f t="shared" si="20"/>
        <v>0</v>
      </c>
      <c r="AP18" s="57">
        <f t="shared" si="9"/>
        <v>1</v>
      </c>
      <c r="AQ18" s="58">
        <f t="shared" si="21"/>
        <v>0</v>
      </c>
      <c r="AR18" s="59">
        <f t="shared" si="10"/>
        <v>6</v>
      </c>
      <c r="AS18" s="60" t="s">
        <v>374</v>
      </c>
      <c r="AT18" s="70"/>
      <c r="AU18" s="70"/>
      <c r="AV18" s="70"/>
    </row>
    <row r="19" spans="1:48" ht="49.95" customHeight="1" x14ac:dyDescent="0.3">
      <c r="A19" s="71" t="s">
        <v>174</v>
      </c>
      <c r="B19" s="73"/>
      <c r="C19" s="47">
        <f>'[1]Term 2'!$N$19</f>
        <v>0</v>
      </c>
      <c r="D19" s="46">
        <f>'[1]Term 2'!$P$19</f>
        <v>0</v>
      </c>
      <c r="E19" s="47">
        <f t="shared" si="11"/>
        <v>0</v>
      </c>
      <c r="F19" s="47">
        <f t="shared" si="0"/>
        <v>6</v>
      </c>
      <c r="G19" s="49">
        <f>'[2]Term 2'!$N$19</f>
        <v>0</v>
      </c>
      <c r="H19" s="48">
        <f>'[2]Term 2'!$P$19</f>
        <v>0</v>
      </c>
      <c r="I19" s="48">
        <f t="shared" si="12"/>
        <v>0</v>
      </c>
      <c r="J19" s="49">
        <f t="shared" si="1"/>
        <v>1</v>
      </c>
      <c r="K19" s="50">
        <f>'[3]Term 2'!$N$19</f>
        <v>0</v>
      </c>
      <c r="L19" s="50">
        <f>'[3]Term 2'!$P$19</f>
        <v>0</v>
      </c>
      <c r="M19" s="50">
        <f t="shared" si="13"/>
        <v>0</v>
      </c>
      <c r="N19" s="50">
        <f t="shared" si="2"/>
        <v>1</v>
      </c>
      <c r="O19" s="51">
        <f>'[4]Term 2'!$N$19</f>
        <v>0</v>
      </c>
      <c r="P19" s="61">
        <f>'[4]Term 2'!$P$19</f>
        <v>0</v>
      </c>
      <c r="Q19" s="51">
        <f t="shared" si="14"/>
        <v>0</v>
      </c>
      <c r="R19" s="51">
        <f t="shared" si="3"/>
        <v>1</v>
      </c>
      <c r="S19" s="52">
        <f>'[5]Term 2'!$N$19</f>
        <v>0</v>
      </c>
      <c r="T19" s="52">
        <f>'[5]Term 2'!$P$19</f>
        <v>0</v>
      </c>
      <c r="U19" s="52">
        <f t="shared" si="15"/>
        <v>0</v>
      </c>
      <c r="V19" s="52">
        <f t="shared" si="4"/>
        <v>1</v>
      </c>
      <c r="W19" s="53">
        <f>'[6]Term 2'!$N$19</f>
        <v>0</v>
      </c>
      <c r="X19" s="53">
        <f>'[6]Term 2'!$P$19</f>
        <v>0</v>
      </c>
      <c r="Y19" s="53">
        <f t="shared" si="16"/>
        <v>0</v>
      </c>
      <c r="Z19" s="53">
        <f t="shared" si="5"/>
        <v>1</v>
      </c>
      <c r="AA19" s="54">
        <f>'[7]Term 2'!$N$19</f>
        <v>0</v>
      </c>
      <c r="AB19" s="54">
        <f>'[7]Term 2'!$P$19</f>
        <v>0</v>
      </c>
      <c r="AC19" s="54">
        <f t="shared" si="17"/>
        <v>0</v>
      </c>
      <c r="AD19" s="54">
        <f t="shared" si="6"/>
        <v>1</v>
      </c>
      <c r="AE19" s="55">
        <f>'[8]Term 2'!$N$19</f>
        <v>0</v>
      </c>
      <c r="AF19" s="55">
        <f>'[8]Term 2'!$P$19</f>
        <v>0</v>
      </c>
      <c r="AG19" s="55">
        <f t="shared" si="18"/>
        <v>0</v>
      </c>
      <c r="AH19" s="55">
        <f t="shared" si="7"/>
        <v>1</v>
      </c>
      <c r="AI19" s="56">
        <f>'[9]Term 2'!$N$19</f>
        <v>0</v>
      </c>
      <c r="AJ19" s="56">
        <f>'[9]Term 2'!$P$19</f>
        <v>0</v>
      </c>
      <c r="AK19" s="56">
        <f t="shared" si="19"/>
        <v>0</v>
      </c>
      <c r="AL19" s="56">
        <f t="shared" si="8"/>
        <v>1</v>
      </c>
      <c r="AM19" s="57">
        <f>'[10]Term 2'!$N$19</f>
        <v>0</v>
      </c>
      <c r="AN19" s="57">
        <f>'[10]Term 2'!$P$19</f>
        <v>0</v>
      </c>
      <c r="AO19" s="57">
        <f t="shared" si="20"/>
        <v>0</v>
      </c>
      <c r="AP19" s="57">
        <f t="shared" si="9"/>
        <v>1</v>
      </c>
      <c r="AQ19" s="58">
        <f t="shared" si="21"/>
        <v>0</v>
      </c>
      <c r="AR19" s="59">
        <f t="shared" si="10"/>
        <v>6</v>
      </c>
      <c r="AS19" s="60" t="s">
        <v>374</v>
      </c>
      <c r="AT19" s="70"/>
      <c r="AU19" s="70"/>
      <c r="AV19" s="70"/>
    </row>
    <row r="20" spans="1:48" ht="49.95" customHeight="1" x14ac:dyDescent="0.3">
      <c r="A20" s="71" t="s">
        <v>175</v>
      </c>
      <c r="B20" s="73"/>
      <c r="C20" s="47">
        <f>'[1]Term 2'!$N$20</f>
        <v>0</v>
      </c>
      <c r="D20" s="46">
        <f>'[1]Term 2'!$P$20</f>
        <v>0</v>
      </c>
      <c r="E20" s="47">
        <f t="shared" si="11"/>
        <v>0</v>
      </c>
      <c r="F20" s="47">
        <f t="shared" si="0"/>
        <v>6</v>
      </c>
      <c r="G20" s="49">
        <f>'[2]Term 2'!$N$20</f>
        <v>0</v>
      </c>
      <c r="H20" s="48">
        <f>'[2]Term 2'!$P$20</f>
        <v>0</v>
      </c>
      <c r="I20" s="48">
        <f t="shared" si="12"/>
        <v>0</v>
      </c>
      <c r="J20" s="49">
        <f t="shared" si="1"/>
        <v>1</v>
      </c>
      <c r="K20" s="50">
        <f>'[3]Term 2'!$N$20</f>
        <v>0</v>
      </c>
      <c r="L20" s="50">
        <f>'[3]Term 2'!$P$20</f>
        <v>0</v>
      </c>
      <c r="M20" s="50">
        <f t="shared" si="13"/>
        <v>0</v>
      </c>
      <c r="N20" s="50">
        <f t="shared" si="2"/>
        <v>1</v>
      </c>
      <c r="O20" s="51">
        <f>'[4]Term 2'!$N$20</f>
        <v>0</v>
      </c>
      <c r="P20" s="61">
        <f>'[4]Term 2'!$P$20</f>
        <v>0</v>
      </c>
      <c r="Q20" s="51">
        <f t="shared" si="14"/>
        <v>0</v>
      </c>
      <c r="R20" s="51">
        <f t="shared" si="3"/>
        <v>1</v>
      </c>
      <c r="S20" s="52">
        <f>'[5]Term 2'!$N$20</f>
        <v>0</v>
      </c>
      <c r="T20" s="52">
        <f>'[5]Term 2'!$P$20</f>
        <v>0</v>
      </c>
      <c r="U20" s="52">
        <f t="shared" si="15"/>
        <v>0</v>
      </c>
      <c r="V20" s="52">
        <f t="shared" si="4"/>
        <v>1</v>
      </c>
      <c r="W20" s="53">
        <f>'[6]Term 2'!$N$20</f>
        <v>0</v>
      </c>
      <c r="X20" s="53">
        <f>'[6]Term 2'!$P$20</f>
        <v>0</v>
      </c>
      <c r="Y20" s="53">
        <f t="shared" si="16"/>
        <v>0</v>
      </c>
      <c r="Z20" s="53">
        <f t="shared" si="5"/>
        <v>1</v>
      </c>
      <c r="AA20" s="54">
        <f>'[7]Term 2'!$N$20</f>
        <v>0</v>
      </c>
      <c r="AB20" s="54">
        <f>'[7]Term 2'!$P$20</f>
        <v>0</v>
      </c>
      <c r="AC20" s="54">
        <f t="shared" si="17"/>
        <v>0</v>
      </c>
      <c r="AD20" s="54">
        <f t="shared" si="6"/>
        <v>1</v>
      </c>
      <c r="AE20" s="55">
        <f>'[8]Term 2'!$N$20</f>
        <v>0</v>
      </c>
      <c r="AF20" s="55">
        <f>'[8]Term 2'!$P$20</f>
        <v>0</v>
      </c>
      <c r="AG20" s="55">
        <f t="shared" si="18"/>
        <v>0</v>
      </c>
      <c r="AH20" s="55">
        <f t="shared" si="7"/>
        <v>1</v>
      </c>
      <c r="AI20" s="56">
        <f>'[9]Term 2'!$N$20</f>
        <v>0</v>
      </c>
      <c r="AJ20" s="56">
        <f>'[9]Term 2'!$P$20</f>
        <v>0</v>
      </c>
      <c r="AK20" s="56">
        <f t="shared" si="19"/>
        <v>0</v>
      </c>
      <c r="AL20" s="56">
        <f t="shared" si="8"/>
        <v>1</v>
      </c>
      <c r="AM20" s="57">
        <f>'[10]Term 2'!$N$20</f>
        <v>0</v>
      </c>
      <c r="AN20" s="57">
        <f>'[10]Term 2'!$P$20</f>
        <v>0</v>
      </c>
      <c r="AO20" s="57">
        <f t="shared" si="20"/>
        <v>0</v>
      </c>
      <c r="AP20" s="57">
        <f t="shared" si="9"/>
        <v>1</v>
      </c>
      <c r="AQ20" s="58">
        <f t="shared" si="21"/>
        <v>0</v>
      </c>
      <c r="AR20" s="59">
        <f t="shared" si="10"/>
        <v>6</v>
      </c>
      <c r="AS20" s="60" t="s">
        <v>374</v>
      </c>
      <c r="AT20" s="70"/>
      <c r="AU20" s="70"/>
      <c r="AV20" s="70"/>
    </row>
    <row r="21" spans="1:48" ht="49.95" customHeight="1" x14ac:dyDescent="0.3">
      <c r="A21" s="71" t="s">
        <v>176</v>
      </c>
      <c r="B21" s="73"/>
      <c r="C21" s="47">
        <f>'[1]Term 2'!$N$21</f>
        <v>0</v>
      </c>
      <c r="D21" s="46">
        <f>'[1]Term 2'!$P$21</f>
        <v>0</v>
      </c>
      <c r="E21" s="47">
        <f t="shared" si="11"/>
        <v>0</v>
      </c>
      <c r="F21" s="47">
        <f t="shared" si="0"/>
        <v>6</v>
      </c>
      <c r="G21" s="49">
        <f>'[2]Term 2'!$N$21</f>
        <v>0</v>
      </c>
      <c r="H21" s="48">
        <f>'[2]Term 2'!$P$21</f>
        <v>0</v>
      </c>
      <c r="I21" s="48">
        <f t="shared" si="12"/>
        <v>0</v>
      </c>
      <c r="J21" s="49">
        <f t="shared" si="1"/>
        <v>1</v>
      </c>
      <c r="K21" s="50">
        <f>'[3]Term 2'!$N$21</f>
        <v>0</v>
      </c>
      <c r="L21" s="50">
        <f>'[3]Term 2'!$P$21</f>
        <v>0</v>
      </c>
      <c r="M21" s="50">
        <f t="shared" si="13"/>
        <v>0</v>
      </c>
      <c r="N21" s="50">
        <f t="shared" si="2"/>
        <v>1</v>
      </c>
      <c r="O21" s="51">
        <f>'[4]Term 2'!$N$21</f>
        <v>0</v>
      </c>
      <c r="P21" s="61">
        <f>'[4]Term 2'!$P$21</f>
        <v>0</v>
      </c>
      <c r="Q21" s="51">
        <f t="shared" si="14"/>
        <v>0</v>
      </c>
      <c r="R21" s="51">
        <f t="shared" si="3"/>
        <v>1</v>
      </c>
      <c r="S21" s="52">
        <f>'[5]Term 2'!$N$21</f>
        <v>0</v>
      </c>
      <c r="T21" s="52">
        <f>'[5]Term 2'!$P$21</f>
        <v>0</v>
      </c>
      <c r="U21" s="52">
        <f t="shared" si="15"/>
        <v>0</v>
      </c>
      <c r="V21" s="52">
        <f t="shared" si="4"/>
        <v>1</v>
      </c>
      <c r="W21" s="53">
        <f>'[6]Term 2'!$N$21</f>
        <v>0</v>
      </c>
      <c r="X21" s="53">
        <f>'[6]Term 2'!$P$21</f>
        <v>0</v>
      </c>
      <c r="Y21" s="53">
        <f t="shared" si="16"/>
        <v>0</v>
      </c>
      <c r="Z21" s="53">
        <f t="shared" si="5"/>
        <v>1</v>
      </c>
      <c r="AA21" s="54">
        <f>'[7]Term 2'!$N$21</f>
        <v>0</v>
      </c>
      <c r="AB21" s="54">
        <f>'[7]Term 2'!$P$21</f>
        <v>0</v>
      </c>
      <c r="AC21" s="54">
        <f t="shared" si="17"/>
        <v>0</v>
      </c>
      <c r="AD21" s="54">
        <f t="shared" si="6"/>
        <v>1</v>
      </c>
      <c r="AE21" s="55">
        <f>'[8]Term 2'!$N$21</f>
        <v>0</v>
      </c>
      <c r="AF21" s="55">
        <f>'[8]Term 2'!$P$21</f>
        <v>0</v>
      </c>
      <c r="AG21" s="55">
        <f t="shared" si="18"/>
        <v>0</v>
      </c>
      <c r="AH21" s="55">
        <f t="shared" si="7"/>
        <v>1</v>
      </c>
      <c r="AI21" s="56">
        <f>'[9]Term 2'!$N$21</f>
        <v>0</v>
      </c>
      <c r="AJ21" s="56">
        <f>'[9]Term 2'!$P$21</f>
        <v>0</v>
      </c>
      <c r="AK21" s="56">
        <f t="shared" si="19"/>
        <v>0</v>
      </c>
      <c r="AL21" s="56">
        <f t="shared" si="8"/>
        <v>1</v>
      </c>
      <c r="AM21" s="57">
        <f>'[10]Term 2'!$N$21</f>
        <v>0</v>
      </c>
      <c r="AN21" s="57">
        <f>'[10]Term 2'!$P$21</f>
        <v>0</v>
      </c>
      <c r="AO21" s="57">
        <f t="shared" si="20"/>
        <v>0</v>
      </c>
      <c r="AP21" s="57">
        <f t="shared" si="9"/>
        <v>1</v>
      </c>
      <c r="AQ21" s="58">
        <f t="shared" si="21"/>
        <v>0</v>
      </c>
      <c r="AR21" s="59">
        <f t="shared" si="10"/>
        <v>6</v>
      </c>
      <c r="AS21" s="60" t="s">
        <v>374</v>
      </c>
      <c r="AT21" s="70"/>
      <c r="AU21" s="70"/>
      <c r="AV21" s="70"/>
    </row>
    <row r="22" spans="1:48" ht="49.95" customHeight="1" x14ac:dyDescent="0.3">
      <c r="A22" s="71" t="s">
        <v>177</v>
      </c>
      <c r="B22" s="73"/>
      <c r="C22" s="47">
        <f>'[1]Term 2'!$N$22</f>
        <v>0</v>
      </c>
      <c r="D22" s="46">
        <f>'[1]Term 2'!$P$22</f>
        <v>0</v>
      </c>
      <c r="E22" s="47">
        <f t="shared" si="11"/>
        <v>0</v>
      </c>
      <c r="F22" s="47">
        <f t="shared" si="0"/>
        <v>6</v>
      </c>
      <c r="G22" s="49">
        <f>'[2]Term 2'!$N$22</f>
        <v>0</v>
      </c>
      <c r="H22" s="48">
        <f>'[2]Term 2'!$P$22</f>
        <v>0</v>
      </c>
      <c r="I22" s="48">
        <f t="shared" si="12"/>
        <v>0</v>
      </c>
      <c r="J22" s="49">
        <f t="shared" si="1"/>
        <v>1</v>
      </c>
      <c r="K22" s="50">
        <f>'[3]Term 2'!$N$22</f>
        <v>0</v>
      </c>
      <c r="L22" s="50">
        <f>'[3]Term 2'!$P$22</f>
        <v>0</v>
      </c>
      <c r="M22" s="50">
        <f t="shared" si="13"/>
        <v>0</v>
      </c>
      <c r="N22" s="50">
        <f t="shared" si="2"/>
        <v>1</v>
      </c>
      <c r="O22" s="51">
        <f>'[4]Term 2'!$N$22</f>
        <v>0</v>
      </c>
      <c r="P22" s="61">
        <f>'[4]Term 2'!$P$22</f>
        <v>0</v>
      </c>
      <c r="Q22" s="51">
        <f t="shared" si="14"/>
        <v>0</v>
      </c>
      <c r="R22" s="51">
        <f t="shared" si="3"/>
        <v>1</v>
      </c>
      <c r="S22" s="52">
        <f>'[5]Term 2'!$N$22</f>
        <v>0</v>
      </c>
      <c r="T22" s="52">
        <f>'[5]Term 2'!$P$22</f>
        <v>0</v>
      </c>
      <c r="U22" s="52">
        <f t="shared" si="15"/>
        <v>0</v>
      </c>
      <c r="V22" s="52">
        <f t="shared" si="4"/>
        <v>1</v>
      </c>
      <c r="W22" s="53">
        <f>'[6]Term 2'!$N$22</f>
        <v>0</v>
      </c>
      <c r="X22" s="53">
        <f>'[6]Term 2'!$P$22</f>
        <v>0</v>
      </c>
      <c r="Y22" s="53">
        <f t="shared" si="16"/>
        <v>0</v>
      </c>
      <c r="Z22" s="53">
        <f t="shared" si="5"/>
        <v>1</v>
      </c>
      <c r="AA22" s="54">
        <f>'[7]Term 2'!$N$22</f>
        <v>0</v>
      </c>
      <c r="AB22" s="54">
        <f>'[7]Term 2'!$P$22</f>
        <v>0</v>
      </c>
      <c r="AC22" s="54">
        <f t="shared" si="17"/>
        <v>0</v>
      </c>
      <c r="AD22" s="54">
        <f t="shared" si="6"/>
        <v>1</v>
      </c>
      <c r="AE22" s="55">
        <f>'[8]Term 2'!$N$22</f>
        <v>0</v>
      </c>
      <c r="AF22" s="55">
        <f>'[8]Term 2'!$P$22</f>
        <v>0</v>
      </c>
      <c r="AG22" s="55">
        <f t="shared" si="18"/>
        <v>0</v>
      </c>
      <c r="AH22" s="55">
        <f t="shared" si="7"/>
        <v>1</v>
      </c>
      <c r="AI22" s="56">
        <f>'[9]Term 2'!$N$22</f>
        <v>0</v>
      </c>
      <c r="AJ22" s="56">
        <f>'[9]Term 2'!$P$22</f>
        <v>0</v>
      </c>
      <c r="AK22" s="56">
        <f t="shared" si="19"/>
        <v>0</v>
      </c>
      <c r="AL22" s="56">
        <f t="shared" si="8"/>
        <v>1</v>
      </c>
      <c r="AM22" s="57">
        <f>'[10]Term 2'!$N$22</f>
        <v>0</v>
      </c>
      <c r="AN22" s="57">
        <f>'[10]Term 2'!$P$22</f>
        <v>0</v>
      </c>
      <c r="AO22" s="57">
        <f t="shared" si="20"/>
        <v>0</v>
      </c>
      <c r="AP22" s="57">
        <f t="shared" si="9"/>
        <v>1</v>
      </c>
      <c r="AQ22" s="58">
        <f t="shared" si="21"/>
        <v>0</v>
      </c>
      <c r="AR22" s="59">
        <f t="shared" si="10"/>
        <v>6</v>
      </c>
      <c r="AS22" s="60" t="s">
        <v>374</v>
      </c>
      <c r="AT22" s="70"/>
      <c r="AU22" s="70"/>
      <c r="AV22" s="70"/>
    </row>
    <row r="23" spans="1:48" ht="49.95" customHeight="1" x14ac:dyDescent="0.3">
      <c r="A23" s="71" t="s">
        <v>178</v>
      </c>
      <c r="B23" s="73"/>
      <c r="C23" s="47">
        <f>'[1]Term 2'!$N$23</f>
        <v>0</v>
      </c>
      <c r="D23" s="46">
        <f>'[1]Term 2'!$P$23</f>
        <v>0</v>
      </c>
      <c r="E23" s="47">
        <f t="shared" si="11"/>
        <v>0</v>
      </c>
      <c r="F23" s="47">
        <f t="shared" si="0"/>
        <v>6</v>
      </c>
      <c r="G23" s="49">
        <f>'[2]Term 2'!$N$23</f>
        <v>0</v>
      </c>
      <c r="H23" s="48">
        <f>'[2]Term 2'!$P$23</f>
        <v>0</v>
      </c>
      <c r="I23" s="48">
        <f t="shared" si="12"/>
        <v>0</v>
      </c>
      <c r="J23" s="49">
        <f t="shared" si="1"/>
        <v>1</v>
      </c>
      <c r="K23" s="50">
        <f>'[3]Term 2'!$N$23</f>
        <v>0</v>
      </c>
      <c r="L23" s="50">
        <f>'[3]Term 2'!$P$23</f>
        <v>0</v>
      </c>
      <c r="M23" s="50">
        <f t="shared" si="13"/>
        <v>0</v>
      </c>
      <c r="N23" s="50">
        <f t="shared" si="2"/>
        <v>1</v>
      </c>
      <c r="O23" s="51">
        <f>'[4]Term 2'!$N$23</f>
        <v>0</v>
      </c>
      <c r="P23" s="61">
        <f>'[4]Term 2'!$P$23</f>
        <v>0</v>
      </c>
      <c r="Q23" s="51">
        <f t="shared" si="14"/>
        <v>0</v>
      </c>
      <c r="R23" s="51">
        <f t="shared" si="3"/>
        <v>1</v>
      </c>
      <c r="S23" s="52">
        <f>'[5]Term 2'!$N$23</f>
        <v>0</v>
      </c>
      <c r="T23" s="52">
        <f>'[5]Term 2'!$P$23</f>
        <v>0</v>
      </c>
      <c r="U23" s="52">
        <f t="shared" si="15"/>
        <v>0</v>
      </c>
      <c r="V23" s="52">
        <f t="shared" si="4"/>
        <v>1</v>
      </c>
      <c r="W23" s="53">
        <f>'[6]Term 2'!$N$23</f>
        <v>0</v>
      </c>
      <c r="X23" s="53">
        <f>'[6]Term 2'!$P$23</f>
        <v>0</v>
      </c>
      <c r="Y23" s="53">
        <f t="shared" si="16"/>
        <v>0</v>
      </c>
      <c r="Z23" s="53">
        <f t="shared" si="5"/>
        <v>1</v>
      </c>
      <c r="AA23" s="54">
        <f>'[7]Term 2'!$N$23</f>
        <v>0</v>
      </c>
      <c r="AB23" s="54">
        <f>'[7]Term 2'!$P$23</f>
        <v>0</v>
      </c>
      <c r="AC23" s="54">
        <f t="shared" si="17"/>
        <v>0</v>
      </c>
      <c r="AD23" s="54">
        <f t="shared" si="6"/>
        <v>1</v>
      </c>
      <c r="AE23" s="55">
        <f>'[8]Term 2'!$N$23</f>
        <v>0</v>
      </c>
      <c r="AF23" s="55">
        <f>'[8]Term 2'!$P$23</f>
        <v>0</v>
      </c>
      <c r="AG23" s="55">
        <f t="shared" si="18"/>
        <v>0</v>
      </c>
      <c r="AH23" s="55">
        <f t="shared" si="7"/>
        <v>1</v>
      </c>
      <c r="AI23" s="56">
        <f>'[9]Term 2'!$N$23</f>
        <v>0</v>
      </c>
      <c r="AJ23" s="56">
        <f>'[9]Term 2'!$P$23</f>
        <v>0</v>
      </c>
      <c r="AK23" s="56">
        <f t="shared" si="19"/>
        <v>0</v>
      </c>
      <c r="AL23" s="56">
        <f t="shared" si="8"/>
        <v>1</v>
      </c>
      <c r="AM23" s="57">
        <f>'[10]Term 2'!$N$23</f>
        <v>0</v>
      </c>
      <c r="AN23" s="57">
        <f>'[10]Term 2'!$P$23</f>
        <v>0</v>
      </c>
      <c r="AO23" s="57">
        <f t="shared" si="20"/>
        <v>0</v>
      </c>
      <c r="AP23" s="57">
        <f t="shared" si="9"/>
        <v>1</v>
      </c>
      <c r="AQ23" s="58">
        <f t="shared" si="21"/>
        <v>0</v>
      </c>
      <c r="AR23" s="59">
        <f t="shared" si="10"/>
        <v>6</v>
      </c>
      <c r="AS23" s="60" t="s">
        <v>374</v>
      </c>
      <c r="AT23" s="70"/>
      <c r="AU23" s="70"/>
      <c r="AV23" s="70"/>
    </row>
    <row r="24" spans="1:48" ht="49.95" customHeight="1" x14ac:dyDescent="0.3">
      <c r="A24" s="71" t="s">
        <v>179</v>
      </c>
      <c r="B24" s="73"/>
      <c r="C24" s="47">
        <f>'[1]Term 2'!$N$24</f>
        <v>0</v>
      </c>
      <c r="D24" s="46">
        <f>'[1]Term 2'!$P$24</f>
        <v>0</v>
      </c>
      <c r="E24" s="47">
        <f t="shared" si="11"/>
        <v>0</v>
      </c>
      <c r="F24" s="47">
        <f t="shared" si="0"/>
        <v>6</v>
      </c>
      <c r="G24" s="49">
        <f>'[2]Term 2'!$N$24</f>
        <v>0</v>
      </c>
      <c r="H24" s="48">
        <f>'[2]Term 2'!$P$24</f>
        <v>0</v>
      </c>
      <c r="I24" s="48">
        <f t="shared" si="12"/>
        <v>0</v>
      </c>
      <c r="J24" s="49">
        <f t="shared" si="1"/>
        <v>1</v>
      </c>
      <c r="K24" s="50">
        <f>'[3]Term 2'!$N$24</f>
        <v>0</v>
      </c>
      <c r="L24" s="50">
        <f>'[3]Term 2'!$P$24</f>
        <v>0</v>
      </c>
      <c r="M24" s="50">
        <f t="shared" si="13"/>
        <v>0</v>
      </c>
      <c r="N24" s="50">
        <f t="shared" si="2"/>
        <v>1</v>
      </c>
      <c r="O24" s="51">
        <f>'[4]Term 2'!$N$24</f>
        <v>0</v>
      </c>
      <c r="P24" s="61">
        <f>'[4]Term 2'!$P$24</f>
        <v>0</v>
      </c>
      <c r="Q24" s="51">
        <f t="shared" si="14"/>
        <v>0</v>
      </c>
      <c r="R24" s="51">
        <f t="shared" si="3"/>
        <v>1</v>
      </c>
      <c r="S24" s="52">
        <f>'[5]Term 2'!$N$24</f>
        <v>0</v>
      </c>
      <c r="T24" s="52">
        <f>'[5]Term 2'!$P$24</f>
        <v>0</v>
      </c>
      <c r="U24" s="52">
        <f t="shared" si="15"/>
        <v>0</v>
      </c>
      <c r="V24" s="52">
        <f t="shared" si="4"/>
        <v>1</v>
      </c>
      <c r="W24" s="53">
        <f>'[6]Term 2'!$N$24</f>
        <v>0</v>
      </c>
      <c r="X24" s="53">
        <f>'[6]Term 2'!$P$24</f>
        <v>0</v>
      </c>
      <c r="Y24" s="53">
        <f t="shared" si="16"/>
        <v>0</v>
      </c>
      <c r="Z24" s="53">
        <f t="shared" si="5"/>
        <v>1</v>
      </c>
      <c r="AA24" s="54">
        <f>'[7]Term 2'!$N$24</f>
        <v>0</v>
      </c>
      <c r="AB24" s="54">
        <f>'[7]Term 2'!$P$24</f>
        <v>0</v>
      </c>
      <c r="AC24" s="54">
        <f t="shared" si="17"/>
        <v>0</v>
      </c>
      <c r="AD24" s="54">
        <f t="shared" si="6"/>
        <v>1</v>
      </c>
      <c r="AE24" s="55">
        <f>'[8]Term 2'!$N$24</f>
        <v>0</v>
      </c>
      <c r="AF24" s="55">
        <f>'[8]Term 2'!$P$24</f>
        <v>0</v>
      </c>
      <c r="AG24" s="55">
        <f t="shared" si="18"/>
        <v>0</v>
      </c>
      <c r="AH24" s="55">
        <f t="shared" si="7"/>
        <v>1</v>
      </c>
      <c r="AI24" s="56">
        <f>'[9]Term 2'!$N$24</f>
        <v>0</v>
      </c>
      <c r="AJ24" s="56">
        <f>'[9]Term 2'!$P$24</f>
        <v>0</v>
      </c>
      <c r="AK24" s="56">
        <f t="shared" si="19"/>
        <v>0</v>
      </c>
      <c r="AL24" s="56">
        <f t="shared" si="8"/>
        <v>1</v>
      </c>
      <c r="AM24" s="57">
        <f>'[10]Term 2'!$N$24</f>
        <v>0</v>
      </c>
      <c r="AN24" s="57">
        <f>'[10]Term 2'!$P$24</f>
        <v>0</v>
      </c>
      <c r="AO24" s="57">
        <f t="shared" si="20"/>
        <v>0</v>
      </c>
      <c r="AP24" s="57">
        <f t="shared" si="9"/>
        <v>1</v>
      </c>
      <c r="AQ24" s="58">
        <f t="shared" si="21"/>
        <v>0</v>
      </c>
      <c r="AR24" s="59">
        <f t="shared" si="10"/>
        <v>6</v>
      </c>
      <c r="AS24" s="60" t="s">
        <v>374</v>
      </c>
      <c r="AT24" s="70"/>
      <c r="AU24" s="70"/>
      <c r="AV24" s="70"/>
    </row>
    <row r="25" spans="1:48" ht="49.95" customHeight="1" x14ac:dyDescent="0.3">
      <c r="A25" s="71" t="s">
        <v>180</v>
      </c>
      <c r="B25" s="73"/>
      <c r="C25" s="47">
        <f>'[1]Term 2'!$N$25</f>
        <v>0</v>
      </c>
      <c r="D25" s="46">
        <f>'[1]Term 2'!$P$25</f>
        <v>0</v>
      </c>
      <c r="E25" s="47">
        <f t="shared" si="11"/>
        <v>0</v>
      </c>
      <c r="F25" s="47">
        <f t="shared" si="0"/>
        <v>6</v>
      </c>
      <c r="G25" s="49">
        <f>'[2]Term 2'!$N$25</f>
        <v>0</v>
      </c>
      <c r="H25" s="48">
        <f>'[2]Term 2'!$P$25</f>
        <v>0</v>
      </c>
      <c r="I25" s="48">
        <f t="shared" si="12"/>
        <v>0</v>
      </c>
      <c r="J25" s="49">
        <f t="shared" si="1"/>
        <v>1</v>
      </c>
      <c r="K25" s="50">
        <f>'[3]Term 2'!$N$25</f>
        <v>0</v>
      </c>
      <c r="L25" s="50">
        <f>'[3]Term 2'!$P$25</f>
        <v>0</v>
      </c>
      <c r="M25" s="50">
        <f t="shared" si="13"/>
        <v>0</v>
      </c>
      <c r="N25" s="50">
        <f t="shared" si="2"/>
        <v>1</v>
      </c>
      <c r="O25" s="51">
        <f>'[4]Term 2'!$N$25</f>
        <v>0</v>
      </c>
      <c r="P25" s="61">
        <f>'[4]Term 2'!$P$25</f>
        <v>0</v>
      </c>
      <c r="Q25" s="51">
        <f t="shared" si="14"/>
        <v>0</v>
      </c>
      <c r="R25" s="51">
        <f t="shared" si="3"/>
        <v>1</v>
      </c>
      <c r="S25" s="52">
        <f>'[5]Term 2'!$N$25</f>
        <v>0</v>
      </c>
      <c r="T25" s="52">
        <f>'[5]Term 2'!$P$25</f>
        <v>0</v>
      </c>
      <c r="U25" s="52">
        <f t="shared" si="15"/>
        <v>0</v>
      </c>
      <c r="V25" s="52">
        <f t="shared" si="4"/>
        <v>1</v>
      </c>
      <c r="W25" s="53">
        <f>'[6]Term 2'!$N$25</f>
        <v>0</v>
      </c>
      <c r="X25" s="53">
        <f>'[6]Term 2'!$P$25</f>
        <v>0</v>
      </c>
      <c r="Y25" s="53">
        <f t="shared" si="16"/>
        <v>0</v>
      </c>
      <c r="Z25" s="53">
        <f t="shared" si="5"/>
        <v>1</v>
      </c>
      <c r="AA25" s="54">
        <f>'[7]Term 2'!$N$25</f>
        <v>0</v>
      </c>
      <c r="AB25" s="54">
        <f>'[7]Term 2'!$P$25</f>
        <v>0</v>
      </c>
      <c r="AC25" s="54">
        <f t="shared" si="17"/>
        <v>0</v>
      </c>
      <c r="AD25" s="54">
        <f t="shared" si="6"/>
        <v>1</v>
      </c>
      <c r="AE25" s="55">
        <f>'[8]Term 2'!$N$25</f>
        <v>0</v>
      </c>
      <c r="AF25" s="55">
        <f>'[8]Term 2'!$P$25</f>
        <v>0</v>
      </c>
      <c r="AG25" s="55">
        <f t="shared" si="18"/>
        <v>0</v>
      </c>
      <c r="AH25" s="55">
        <f t="shared" si="7"/>
        <v>1</v>
      </c>
      <c r="AI25" s="56">
        <f>'[9]Term 2'!$N$25</f>
        <v>0</v>
      </c>
      <c r="AJ25" s="56">
        <f>'[9]Term 2'!$P$25</f>
        <v>0</v>
      </c>
      <c r="AK25" s="56">
        <f t="shared" si="19"/>
        <v>0</v>
      </c>
      <c r="AL25" s="56">
        <f t="shared" si="8"/>
        <v>1</v>
      </c>
      <c r="AM25" s="57">
        <f>'[10]Term 2'!$N$25</f>
        <v>0</v>
      </c>
      <c r="AN25" s="57">
        <f>'[10]Term 2'!$P$25</f>
        <v>0</v>
      </c>
      <c r="AO25" s="57">
        <f t="shared" si="20"/>
        <v>0</v>
      </c>
      <c r="AP25" s="57">
        <f t="shared" si="9"/>
        <v>1</v>
      </c>
      <c r="AQ25" s="58">
        <f t="shared" si="21"/>
        <v>0</v>
      </c>
      <c r="AR25" s="59">
        <f t="shared" si="10"/>
        <v>6</v>
      </c>
      <c r="AS25" s="60" t="s">
        <v>374</v>
      </c>
      <c r="AT25" s="70"/>
      <c r="AU25" s="70"/>
      <c r="AV25" s="70"/>
    </row>
    <row r="26" spans="1:48" ht="49.95" customHeight="1" x14ac:dyDescent="0.3">
      <c r="A26" s="71" t="s">
        <v>181</v>
      </c>
      <c r="B26" s="73"/>
      <c r="C26" s="47">
        <f>'[1]Term 2'!$N$26</f>
        <v>0</v>
      </c>
      <c r="D26" s="46">
        <f>'[1]Term 2'!$P$26</f>
        <v>0</v>
      </c>
      <c r="E26" s="47">
        <f t="shared" si="11"/>
        <v>0</v>
      </c>
      <c r="F26" s="47">
        <f t="shared" si="0"/>
        <v>6</v>
      </c>
      <c r="G26" s="49">
        <f>'[2]Term 2'!$N$26</f>
        <v>0</v>
      </c>
      <c r="H26" s="48">
        <f>'[2]Term 2'!$P$26</f>
        <v>0</v>
      </c>
      <c r="I26" s="48">
        <f t="shared" si="12"/>
        <v>0</v>
      </c>
      <c r="J26" s="49">
        <f t="shared" si="1"/>
        <v>1</v>
      </c>
      <c r="K26" s="50">
        <f>'[3]Term 2'!$N$26</f>
        <v>0</v>
      </c>
      <c r="L26" s="50">
        <f>'[3]Term 2'!$P$26</f>
        <v>0</v>
      </c>
      <c r="M26" s="50">
        <f t="shared" si="13"/>
        <v>0</v>
      </c>
      <c r="N26" s="50">
        <f t="shared" si="2"/>
        <v>1</v>
      </c>
      <c r="O26" s="51">
        <f>'[4]Term 2'!$N$26</f>
        <v>0</v>
      </c>
      <c r="P26" s="61">
        <f>'[4]Term 2'!$P$26</f>
        <v>0</v>
      </c>
      <c r="Q26" s="51">
        <f t="shared" si="14"/>
        <v>0</v>
      </c>
      <c r="R26" s="51">
        <f t="shared" si="3"/>
        <v>1</v>
      </c>
      <c r="S26" s="52">
        <f>'[5]Term 2'!$N$26</f>
        <v>0</v>
      </c>
      <c r="T26" s="52">
        <f>'[5]Term 2'!$P$26</f>
        <v>0</v>
      </c>
      <c r="U26" s="52">
        <f t="shared" si="15"/>
        <v>0</v>
      </c>
      <c r="V26" s="52">
        <f t="shared" si="4"/>
        <v>1</v>
      </c>
      <c r="W26" s="53">
        <f>'[6]Term 2'!$N$26</f>
        <v>0</v>
      </c>
      <c r="X26" s="53">
        <f>'[6]Term 2'!$P$26</f>
        <v>0</v>
      </c>
      <c r="Y26" s="53">
        <f t="shared" si="16"/>
        <v>0</v>
      </c>
      <c r="Z26" s="53">
        <f t="shared" si="5"/>
        <v>1</v>
      </c>
      <c r="AA26" s="54">
        <f>'[7]Term 2'!$N$26</f>
        <v>0</v>
      </c>
      <c r="AB26" s="54">
        <f>'[7]Term 2'!$P$26</f>
        <v>0</v>
      </c>
      <c r="AC26" s="54">
        <f t="shared" si="17"/>
        <v>0</v>
      </c>
      <c r="AD26" s="54">
        <f t="shared" si="6"/>
        <v>1</v>
      </c>
      <c r="AE26" s="55">
        <f>'[8]Term 2'!$N$26</f>
        <v>0</v>
      </c>
      <c r="AF26" s="55">
        <f>'[8]Term 2'!$P$26</f>
        <v>0</v>
      </c>
      <c r="AG26" s="55">
        <f t="shared" si="18"/>
        <v>0</v>
      </c>
      <c r="AH26" s="55">
        <f t="shared" si="7"/>
        <v>1</v>
      </c>
      <c r="AI26" s="56">
        <f>'[9]Term 2'!$N$26</f>
        <v>0</v>
      </c>
      <c r="AJ26" s="56">
        <f>'[9]Term 2'!$P$26</f>
        <v>0</v>
      </c>
      <c r="AK26" s="56">
        <f t="shared" si="19"/>
        <v>0</v>
      </c>
      <c r="AL26" s="56">
        <f t="shared" si="8"/>
        <v>1</v>
      </c>
      <c r="AM26" s="57">
        <f>'[10]Term 2'!$N$26</f>
        <v>0</v>
      </c>
      <c r="AN26" s="57">
        <f>'[10]Term 2'!$P$26</f>
        <v>0</v>
      </c>
      <c r="AO26" s="57">
        <f t="shared" si="20"/>
        <v>0</v>
      </c>
      <c r="AP26" s="57">
        <f t="shared" si="9"/>
        <v>1</v>
      </c>
      <c r="AQ26" s="58">
        <f t="shared" si="21"/>
        <v>0</v>
      </c>
      <c r="AR26" s="59">
        <f t="shared" si="10"/>
        <v>6</v>
      </c>
      <c r="AS26" s="60" t="s">
        <v>374</v>
      </c>
      <c r="AT26" s="70"/>
      <c r="AU26" s="70"/>
      <c r="AV26" s="70"/>
    </row>
    <row r="27" spans="1:48" ht="49.95" customHeight="1" x14ac:dyDescent="0.3">
      <c r="A27" s="71" t="s">
        <v>182</v>
      </c>
      <c r="B27" s="73"/>
      <c r="C27" s="47">
        <f>'[1]Term 2'!$N$27</f>
        <v>0</v>
      </c>
      <c r="D27" s="46">
        <f>'[1]Term 2'!$P$27</f>
        <v>0</v>
      </c>
      <c r="E27" s="47">
        <f t="shared" si="11"/>
        <v>0</v>
      </c>
      <c r="F27" s="47">
        <f t="shared" si="0"/>
        <v>6</v>
      </c>
      <c r="G27" s="49">
        <f>'[2]Term 2'!$N$27</f>
        <v>0</v>
      </c>
      <c r="H27" s="48">
        <f>'[2]Term 2'!$P$27</f>
        <v>0</v>
      </c>
      <c r="I27" s="48">
        <f t="shared" si="12"/>
        <v>0</v>
      </c>
      <c r="J27" s="49">
        <f t="shared" si="1"/>
        <v>1</v>
      </c>
      <c r="K27" s="50">
        <f>'[3]Term 2'!$N$27</f>
        <v>0</v>
      </c>
      <c r="L27" s="50">
        <f>'[3]Term 2'!$P$27</f>
        <v>0</v>
      </c>
      <c r="M27" s="50">
        <f t="shared" si="13"/>
        <v>0</v>
      </c>
      <c r="N27" s="50">
        <f t="shared" si="2"/>
        <v>1</v>
      </c>
      <c r="O27" s="51">
        <f>'[4]Term 2'!$N$27</f>
        <v>0</v>
      </c>
      <c r="P27" s="61">
        <f>'[4]Term 2'!$P$27</f>
        <v>0</v>
      </c>
      <c r="Q27" s="51">
        <f t="shared" si="14"/>
        <v>0</v>
      </c>
      <c r="R27" s="51">
        <f t="shared" si="3"/>
        <v>1</v>
      </c>
      <c r="S27" s="52">
        <f>'[5]Term 2'!$N$27</f>
        <v>0</v>
      </c>
      <c r="T27" s="52">
        <f>'[5]Term 2'!$P$27</f>
        <v>0</v>
      </c>
      <c r="U27" s="52">
        <f t="shared" si="15"/>
        <v>0</v>
      </c>
      <c r="V27" s="52">
        <f t="shared" si="4"/>
        <v>1</v>
      </c>
      <c r="W27" s="53">
        <f>'[6]Term 2'!$N$27</f>
        <v>0</v>
      </c>
      <c r="X27" s="53">
        <f>'[6]Term 2'!$P$27</f>
        <v>0</v>
      </c>
      <c r="Y27" s="53">
        <f t="shared" si="16"/>
        <v>0</v>
      </c>
      <c r="Z27" s="53">
        <f t="shared" si="5"/>
        <v>1</v>
      </c>
      <c r="AA27" s="54">
        <f>'[7]Term 2'!$N$27</f>
        <v>0</v>
      </c>
      <c r="AB27" s="54">
        <f>'[7]Term 2'!$P$27</f>
        <v>0</v>
      </c>
      <c r="AC27" s="54">
        <f t="shared" si="17"/>
        <v>0</v>
      </c>
      <c r="AD27" s="54">
        <f t="shared" si="6"/>
        <v>1</v>
      </c>
      <c r="AE27" s="55">
        <f>'[8]Term 2'!$N$27</f>
        <v>0</v>
      </c>
      <c r="AF27" s="55">
        <f>'[8]Term 2'!$P$27</f>
        <v>0</v>
      </c>
      <c r="AG27" s="55">
        <f t="shared" si="18"/>
        <v>0</v>
      </c>
      <c r="AH27" s="55">
        <f t="shared" si="7"/>
        <v>1</v>
      </c>
      <c r="AI27" s="56">
        <f>'[9]Term 2'!$N$27</f>
        <v>0</v>
      </c>
      <c r="AJ27" s="56">
        <f>'[9]Term 2'!$P$27</f>
        <v>0</v>
      </c>
      <c r="AK27" s="56">
        <f t="shared" si="19"/>
        <v>0</v>
      </c>
      <c r="AL27" s="56">
        <f t="shared" si="8"/>
        <v>1</v>
      </c>
      <c r="AM27" s="57">
        <f>'[10]Term 2'!$N$27</f>
        <v>0</v>
      </c>
      <c r="AN27" s="57">
        <f>'[10]Term 2'!$P$27</f>
        <v>0</v>
      </c>
      <c r="AO27" s="57">
        <f t="shared" si="20"/>
        <v>0</v>
      </c>
      <c r="AP27" s="57">
        <f t="shared" si="9"/>
        <v>1</v>
      </c>
      <c r="AQ27" s="58">
        <f t="shared" si="21"/>
        <v>0</v>
      </c>
      <c r="AR27" s="59">
        <f t="shared" si="10"/>
        <v>6</v>
      </c>
      <c r="AS27" s="60" t="s">
        <v>374</v>
      </c>
      <c r="AT27" s="70"/>
      <c r="AU27" s="70"/>
      <c r="AV27" s="70"/>
    </row>
    <row r="28" spans="1:48" ht="49.95" customHeight="1" x14ac:dyDescent="0.3">
      <c r="A28" s="71" t="s">
        <v>183</v>
      </c>
      <c r="B28" s="73"/>
      <c r="C28" s="47">
        <f>'[1]Term 2'!$N$28</f>
        <v>0</v>
      </c>
      <c r="D28" s="46">
        <f>'[1]Term 2'!$P$28</f>
        <v>0</v>
      </c>
      <c r="E28" s="47">
        <f t="shared" si="11"/>
        <v>0</v>
      </c>
      <c r="F28" s="47">
        <f t="shared" si="0"/>
        <v>6</v>
      </c>
      <c r="G28" s="49">
        <f>'[2]Term 2'!$N$28</f>
        <v>0</v>
      </c>
      <c r="H28" s="48">
        <f>'[2]Term 2'!$P$28</f>
        <v>0</v>
      </c>
      <c r="I28" s="48">
        <f t="shared" si="12"/>
        <v>0</v>
      </c>
      <c r="J28" s="49">
        <f t="shared" si="1"/>
        <v>1</v>
      </c>
      <c r="K28" s="50">
        <f>'[3]Term 2'!$N$28</f>
        <v>0</v>
      </c>
      <c r="L28" s="50">
        <f>'[3]Term 2'!$P$28</f>
        <v>0</v>
      </c>
      <c r="M28" s="50">
        <f t="shared" si="13"/>
        <v>0</v>
      </c>
      <c r="N28" s="50">
        <f t="shared" si="2"/>
        <v>1</v>
      </c>
      <c r="O28" s="51">
        <f>'[4]Term 2'!$N$28</f>
        <v>0</v>
      </c>
      <c r="P28" s="61">
        <f>'[4]Term 2'!$P$28</f>
        <v>0</v>
      </c>
      <c r="Q28" s="51">
        <f t="shared" si="14"/>
        <v>0</v>
      </c>
      <c r="R28" s="51">
        <f t="shared" si="3"/>
        <v>1</v>
      </c>
      <c r="S28" s="52">
        <f>'[5]Term 2'!$N$28</f>
        <v>0</v>
      </c>
      <c r="T28" s="52">
        <f>'[5]Term 2'!$P$28</f>
        <v>0</v>
      </c>
      <c r="U28" s="52">
        <f t="shared" si="15"/>
        <v>0</v>
      </c>
      <c r="V28" s="52">
        <f t="shared" si="4"/>
        <v>1</v>
      </c>
      <c r="W28" s="53">
        <f>'[6]Term 2'!$N$28</f>
        <v>0</v>
      </c>
      <c r="X28" s="53">
        <f>'[6]Term 2'!$P$28</f>
        <v>0</v>
      </c>
      <c r="Y28" s="53">
        <f t="shared" si="16"/>
        <v>0</v>
      </c>
      <c r="Z28" s="53">
        <f t="shared" si="5"/>
        <v>1</v>
      </c>
      <c r="AA28" s="54">
        <f>'[7]Term 2'!$N$28</f>
        <v>0</v>
      </c>
      <c r="AB28" s="54">
        <f>'[7]Term 2'!$P$28</f>
        <v>0</v>
      </c>
      <c r="AC28" s="54">
        <f t="shared" si="17"/>
        <v>0</v>
      </c>
      <c r="AD28" s="54">
        <f t="shared" si="6"/>
        <v>1</v>
      </c>
      <c r="AE28" s="55">
        <f>'[8]Term 2'!$N$28</f>
        <v>0</v>
      </c>
      <c r="AF28" s="55">
        <f>'[8]Term 2'!$P$28</f>
        <v>0</v>
      </c>
      <c r="AG28" s="55">
        <f t="shared" si="18"/>
        <v>0</v>
      </c>
      <c r="AH28" s="55">
        <f t="shared" si="7"/>
        <v>1</v>
      </c>
      <c r="AI28" s="56">
        <f>'[9]Term 2'!$N$28</f>
        <v>0</v>
      </c>
      <c r="AJ28" s="56">
        <f>'[9]Term 2'!$P$28</f>
        <v>0</v>
      </c>
      <c r="AK28" s="56">
        <f t="shared" si="19"/>
        <v>0</v>
      </c>
      <c r="AL28" s="56">
        <f t="shared" si="8"/>
        <v>1</v>
      </c>
      <c r="AM28" s="57">
        <f>'[10]Term 2'!$N$28</f>
        <v>0</v>
      </c>
      <c r="AN28" s="57">
        <f>'[10]Term 2'!$P$28</f>
        <v>0</v>
      </c>
      <c r="AO28" s="57">
        <f t="shared" si="20"/>
        <v>0</v>
      </c>
      <c r="AP28" s="57">
        <f t="shared" si="9"/>
        <v>1</v>
      </c>
      <c r="AQ28" s="58">
        <f t="shared" si="21"/>
        <v>0</v>
      </c>
      <c r="AR28" s="59">
        <f t="shared" si="10"/>
        <v>6</v>
      </c>
      <c r="AS28" s="60" t="s">
        <v>374</v>
      </c>
      <c r="AT28" s="70"/>
      <c r="AU28" s="70"/>
      <c r="AV28" s="70"/>
    </row>
    <row r="29" spans="1:48" ht="49.95" customHeight="1" x14ac:dyDescent="0.3">
      <c r="A29" s="71" t="s">
        <v>184</v>
      </c>
      <c r="B29" s="73"/>
      <c r="C29" s="47">
        <f>'[1]Term 2'!$N$29</f>
        <v>0</v>
      </c>
      <c r="D29" s="46">
        <f>'[1]Term 2'!$P$29</f>
        <v>0</v>
      </c>
      <c r="E29" s="47">
        <f t="shared" si="11"/>
        <v>0</v>
      </c>
      <c r="F29" s="47">
        <f t="shared" si="0"/>
        <v>6</v>
      </c>
      <c r="G29" s="49">
        <f>'[2]Term 2'!$N$29</f>
        <v>0</v>
      </c>
      <c r="H29" s="48">
        <f>'[2]Term 2'!$P$29</f>
        <v>0</v>
      </c>
      <c r="I29" s="48">
        <f t="shared" si="12"/>
        <v>0</v>
      </c>
      <c r="J29" s="49">
        <f t="shared" si="1"/>
        <v>1</v>
      </c>
      <c r="K29" s="50">
        <f>'[3]Term 2'!$N$29</f>
        <v>0</v>
      </c>
      <c r="L29" s="50">
        <f>'[3]Term 2'!$P$29</f>
        <v>0</v>
      </c>
      <c r="M29" s="50">
        <f t="shared" si="13"/>
        <v>0</v>
      </c>
      <c r="N29" s="50">
        <f t="shared" si="2"/>
        <v>1</v>
      </c>
      <c r="O29" s="51">
        <f>'[4]Term 2'!$N$29</f>
        <v>0</v>
      </c>
      <c r="P29" s="61">
        <f>'[4]Term 2'!$P$29</f>
        <v>0</v>
      </c>
      <c r="Q29" s="51">
        <f t="shared" si="14"/>
        <v>0</v>
      </c>
      <c r="R29" s="51">
        <f t="shared" si="3"/>
        <v>1</v>
      </c>
      <c r="S29" s="52">
        <f>'[5]Term 2'!$N$29</f>
        <v>0</v>
      </c>
      <c r="T29" s="52">
        <f>'[5]Term 2'!$P$29</f>
        <v>0</v>
      </c>
      <c r="U29" s="52">
        <f t="shared" si="15"/>
        <v>0</v>
      </c>
      <c r="V29" s="52">
        <f t="shared" si="4"/>
        <v>1</v>
      </c>
      <c r="W29" s="53">
        <f>'[6]Term 2'!$N$29</f>
        <v>0</v>
      </c>
      <c r="X29" s="53">
        <f>'[6]Term 2'!$P$29</f>
        <v>0</v>
      </c>
      <c r="Y29" s="53">
        <f t="shared" si="16"/>
        <v>0</v>
      </c>
      <c r="Z29" s="53">
        <f t="shared" si="5"/>
        <v>1</v>
      </c>
      <c r="AA29" s="54">
        <f>'[7]Term 2'!$N$29</f>
        <v>0</v>
      </c>
      <c r="AB29" s="54">
        <f>'[7]Term 2'!$P$29</f>
        <v>0</v>
      </c>
      <c r="AC29" s="54">
        <f t="shared" si="17"/>
        <v>0</v>
      </c>
      <c r="AD29" s="54">
        <f t="shared" si="6"/>
        <v>1</v>
      </c>
      <c r="AE29" s="55">
        <f>'[8]Term 2'!$N$29</f>
        <v>0</v>
      </c>
      <c r="AF29" s="55">
        <f>'[8]Term 2'!$P$29</f>
        <v>0</v>
      </c>
      <c r="AG29" s="55">
        <f t="shared" si="18"/>
        <v>0</v>
      </c>
      <c r="AH29" s="55">
        <f t="shared" si="7"/>
        <v>1</v>
      </c>
      <c r="AI29" s="56">
        <f>'[9]Term 2'!$N$29</f>
        <v>0</v>
      </c>
      <c r="AJ29" s="56">
        <f>'[9]Term 2'!$P$29</f>
        <v>0</v>
      </c>
      <c r="AK29" s="56">
        <f t="shared" si="19"/>
        <v>0</v>
      </c>
      <c r="AL29" s="56">
        <f t="shared" si="8"/>
        <v>1</v>
      </c>
      <c r="AM29" s="57">
        <f>'[10]Term 2'!$N$29</f>
        <v>0</v>
      </c>
      <c r="AN29" s="57">
        <f>'[10]Term 2'!$P$29</f>
        <v>0</v>
      </c>
      <c r="AO29" s="57">
        <f t="shared" si="20"/>
        <v>0</v>
      </c>
      <c r="AP29" s="57">
        <f t="shared" si="9"/>
        <v>1</v>
      </c>
      <c r="AQ29" s="58">
        <f t="shared" si="21"/>
        <v>0</v>
      </c>
      <c r="AR29" s="59">
        <f t="shared" si="10"/>
        <v>6</v>
      </c>
      <c r="AS29" s="60" t="s">
        <v>374</v>
      </c>
      <c r="AT29" s="70"/>
      <c r="AU29" s="70"/>
      <c r="AV29" s="70"/>
    </row>
    <row r="30" spans="1:48" ht="49.95" customHeight="1" x14ac:dyDescent="0.3">
      <c r="A30" s="71" t="s">
        <v>185</v>
      </c>
      <c r="B30" s="73"/>
      <c r="C30" s="47">
        <f>'[1]Term 2'!$N$30</f>
        <v>0</v>
      </c>
      <c r="D30" s="46">
        <f>'[1]Term 2'!$P$30</f>
        <v>0</v>
      </c>
      <c r="E30" s="47">
        <f t="shared" si="11"/>
        <v>0</v>
      </c>
      <c r="F30" s="47">
        <f t="shared" si="0"/>
        <v>6</v>
      </c>
      <c r="G30" s="49">
        <f>'[2]Term 2'!$N$30</f>
        <v>0</v>
      </c>
      <c r="H30" s="48">
        <f>'[2]Term 2'!$P$30</f>
        <v>0</v>
      </c>
      <c r="I30" s="48">
        <f t="shared" si="12"/>
        <v>0</v>
      </c>
      <c r="J30" s="49">
        <f t="shared" si="1"/>
        <v>1</v>
      </c>
      <c r="K30" s="50">
        <f>'[3]Term 2'!$N$30</f>
        <v>0</v>
      </c>
      <c r="L30" s="50">
        <f>'[3]Term 2'!$P$30</f>
        <v>0</v>
      </c>
      <c r="M30" s="50">
        <f t="shared" si="13"/>
        <v>0</v>
      </c>
      <c r="N30" s="50">
        <f t="shared" si="2"/>
        <v>1</v>
      </c>
      <c r="O30" s="51">
        <f>'[4]Term 2'!$N$30</f>
        <v>0</v>
      </c>
      <c r="P30" s="61">
        <f>'[4]Term 2'!$P$30</f>
        <v>0</v>
      </c>
      <c r="Q30" s="51">
        <f t="shared" si="14"/>
        <v>0</v>
      </c>
      <c r="R30" s="51">
        <f t="shared" si="3"/>
        <v>1</v>
      </c>
      <c r="S30" s="52">
        <f>'[5]Term 2'!$N$30</f>
        <v>0</v>
      </c>
      <c r="T30" s="52">
        <f>'[5]Term 2'!$P$30</f>
        <v>0</v>
      </c>
      <c r="U30" s="52">
        <f t="shared" si="15"/>
        <v>0</v>
      </c>
      <c r="V30" s="52">
        <f t="shared" si="4"/>
        <v>1</v>
      </c>
      <c r="W30" s="53">
        <f>'[6]Term 2'!$N$30</f>
        <v>0</v>
      </c>
      <c r="X30" s="53">
        <f>'[6]Term 2'!$P$30</f>
        <v>0</v>
      </c>
      <c r="Y30" s="53">
        <f t="shared" si="16"/>
        <v>0</v>
      </c>
      <c r="Z30" s="53">
        <f t="shared" si="5"/>
        <v>1</v>
      </c>
      <c r="AA30" s="54">
        <f>'[7]Term 2'!$N$30</f>
        <v>0</v>
      </c>
      <c r="AB30" s="54">
        <f>'[7]Term 2'!$P$30</f>
        <v>0</v>
      </c>
      <c r="AC30" s="54">
        <f t="shared" si="17"/>
        <v>0</v>
      </c>
      <c r="AD30" s="54">
        <f t="shared" si="6"/>
        <v>1</v>
      </c>
      <c r="AE30" s="55">
        <f>'[8]Term 2'!$N$30</f>
        <v>0</v>
      </c>
      <c r="AF30" s="55">
        <f>'[8]Term 2'!$P$30</f>
        <v>0</v>
      </c>
      <c r="AG30" s="55">
        <f t="shared" si="18"/>
        <v>0</v>
      </c>
      <c r="AH30" s="55">
        <f t="shared" si="7"/>
        <v>1</v>
      </c>
      <c r="AI30" s="56">
        <f>'[9]Term 2'!$N$30</f>
        <v>0</v>
      </c>
      <c r="AJ30" s="56">
        <f>'[9]Term 2'!$P$30</f>
        <v>0</v>
      </c>
      <c r="AK30" s="56">
        <f t="shared" si="19"/>
        <v>0</v>
      </c>
      <c r="AL30" s="56">
        <f t="shared" si="8"/>
        <v>1</v>
      </c>
      <c r="AM30" s="57">
        <f>'[10]Term 2'!$N$30</f>
        <v>0</v>
      </c>
      <c r="AN30" s="57">
        <f>'[10]Term 2'!$P$30</f>
        <v>0</v>
      </c>
      <c r="AO30" s="57">
        <f t="shared" si="20"/>
        <v>0</v>
      </c>
      <c r="AP30" s="57">
        <f t="shared" si="9"/>
        <v>1</v>
      </c>
      <c r="AQ30" s="58">
        <f t="shared" si="21"/>
        <v>0</v>
      </c>
      <c r="AR30" s="59">
        <f t="shared" si="10"/>
        <v>6</v>
      </c>
      <c r="AS30" s="60" t="s">
        <v>374</v>
      </c>
      <c r="AT30" s="70"/>
      <c r="AU30" s="70"/>
      <c r="AV30" s="70"/>
    </row>
    <row r="31" spans="1:48" ht="49.95" customHeight="1" x14ac:dyDescent="0.3">
      <c r="A31" s="71" t="s">
        <v>186</v>
      </c>
      <c r="B31" s="73"/>
      <c r="C31" s="47">
        <f>'[1]Term 2'!$N$31</f>
        <v>0</v>
      </c>
      <c r="D31" s="46">
        <f>'[1]Term 2'!$P$31</f>
        <v>0</v>
      </c>
      <c r="E31" s="47">
        <f t="shared" si="11"/>
        <v>0</v>
      </c>
      <c r="F31" s="47">
        <f t="shared" si="0"/>
        <v>6</v>
      </c>
      <c r="G31" s="49">
        <f>'[2]Term 2'!$N$31</f>
        <v>0</v>
      </c>
      <c r="H31" s="48">
        <f>'[2]Term 2'!$P$31</f>
        <v>0</v>
      </c>
      <c r="I31" s="48">
        <f t="shared" si="12"/>
        <v>0</v>
      </c>
      <c r="J31" s="49">
        <f t="shared" si="1"/>
        <v>1</v>
      </c>
      <c r="K31" s="50">
        <f>'[3]Term 2'!$N$31</f>
        <v>0</v>
      </c>
      <c r="L31" s="50">
        <f>'[3]Term 2'!$P$31</f>
        <v>0</v>
      </c>
      <c r="M31" s="50">
        <f t="shared" si="13"/>
        <v>0</v>
      </c>
      <c r="N31" s="50">
        <f t="shared" si="2"/>
        <v>1</v>
      </c>
      <c r="O31" s="51">
        <f>'[4]Term 2'!$N$31</f>
        <v>0</v>
      </c>
      <c r="P31" s="61">
        <f>'[4]Term 2'!$P$31</f>
        <v>0</v>
      </c>
      <c r="Q31" s="51">
        <f t="shared" si="14"/>
        <v>0</v>
      </c>
      <c r="R31" s="51">
        <f t="shared" si="3"/>
        <v>1</v>
      </c>
      <c r="S31" s="52">
        <f>'[5]Term 2'!$N$31</f>
        <v>0</v>
      </c>
      <c r="T31" s="52">
        <f>'[5]Term 2'!$P$31</f>
        <v>0</v>
      </c>
      <c r="U31" s="52">
        <f t="shared" si="15"/>
        <v>0</v>
      </c>
      <c r="V31" s="52">
        <f t="shared" si="4"/>
        <v>1</v>
      </c>
      <c r="W31" s="53">
        <f>'[6]Term 2'!$N$31</f>
        <v>0</v>
      </c>
      <c r="X31" s="53">
        <f>'[6]Term 2'!$P$31</f>
        <v>0</v>
      </c>
      <c r="Y31" s="53">
        <f t="shared" si="16"/>
        <v>0</v>
      </c>
      <c r="Z31" s="53">
        <f t="shared" si="5"/>
        <v>1</v>
      </c>
      <c r="AA31" s="54">
        <f>'[7]Term 2'!$N$31</f>
        <v>0</v>
      </c>
      <c r="AB31" s="54">
        <f>'[7]Term 2'!$P$31</f>
        <v>0</v>
      </c>
      <c r="AC31" s="54">
        <f t="shared" si="17"/>
        <v>0</v>
      </c>
      <c r="AD31" s="54">
        <f t="shared" si="6"/>
        <v>1</v>
      </c>
      <c r="AE31" s="55">
        <f>'[8]Term 2'!$N$31</f>
        <v>0</v>
      </c>
      <c r="AF31" s="55">
        <f>'[8]Term 2'!$P$31</f>
        <v>0</v>
      </c>
      <c r="AG31" s="55">
        <f t="shared" si="18"/>
        <v>0</v>
      </c>
      <c r="AH31" s="55">
        <f t="shared" si="7"/>
        <v>1</v>
      </c>
      <c r="AI31" s="56">
        <f>'[9]Term 2'!$N$31</f>
        <v>0</v>
      </c>
      <c r="AJ31" s="56">
        <f>'[9]Term 2'!$P$31</f>
        <v>0</v>
      </c>
      <c r="AK31" s="56">
        <f t="shared" si="19"/>
        <v>0</v>
      </c>
      <c r="AL31" s="56">
        <f t="shared" si="8"/>
        <v>1</v>
      </c>
      <c r="AM31" s="57">
        <f>'[10]Term 2'!$N$31</f>
        <v>0</v>
      </c>
      <c r="AN31" s="57">
        <f>'[10]Term 2'!$P$31</f>
        <v>0</v>
      </c>
      <c r="AO31" s="57">
        <f t="shared" si="20"/>
        <v>0</v>
      </c>
      <c r="AP31" s="57">
        <f t="shared" si="9"/>
        <v>1</v>
      </c>
      <c r="AQ31" s="58">
        <f t="shared" si="21"/>
        <v>0</v>
      </c>
      <c r="AR31" s="59">
        <f t="shared" si="10"/>
        <v>6</v>
      </c>
      <c r="AS31" s="60" t="s">
        <v>374</v>
      </c>
      <c r="AT31" s="70"/>
      <c r="AU31" s="70"/>
      <c r="AV31" s="70"/>
    </row>
    <row r="32" spans="1:48" ht="49.95" customHeight="1" x14ac:dyDescent="0.3">
      <c r="A32" s="71" t="s">
        <v>187</v>
      </c>
      <c r="B32" s="73"/>
      <c r="C32" s="47">
        <f>'[1]Term 2'!$N$32</f>
        <v>0</v>
      </c>
      <c r="D32" s="46">
        <f>'[1]Term 2'!$P$32</f>
        <v>0</v>
      </c>
      <c r="E32" s="47">
        <f t="shared" si="11"/>
        <v>0</v>
      </c>
      <c r="F32" s="47">
        <f t="shared" si="0"/>
        <v>6</v>
      </c>
      <c r="G32" s="49">
        <f>'[2]Term 2'!$N$32</f>
        <v>0</v>
      </c>
      <c r="H32" s="48">
        <f>'[2]Term 2'!$P$32</f>
        <v>0</v>
      </c>
      <c r="I32" s="48">
        <f t="shared" si="12"/>
        <v>0</v>
      </c>
      <c r="J32" s="49">
        <f t="shared" si="1"/>
        <v>1</v>
      </c>
      <c r="K32" s="50">
        <f>'[3]Term 2'!$N$32</f>
        <v>0</v>
      </c>
      <c r="L32" s="50">
        <f>'[3]Term 2'!$P$32</f>
        <v>0</v>
      </c>
      <c r="M32" s="50">
        <f t="shared" si="13"/>
        <v>0</v>
      </c>
      <c r="N32" s="50">
        <f t="shared" si="2"/>
        <v>1</v>
      </c>
      <c r="O32" s="51">
        <f>'[4]Term 2'!$N$32</f>
        <v>0</v>
      </c>
      <c r="P32" s="61">
        <f>'[4]Term 2'!$P$32</f>
        <v>0</v>
      </c>
      <c r="Q32" s="51">
        <f t="shared" si="14"/>
        <v>0</v>
      </c>
      <c r="R32" s="51">
        <f t="shared" si="3"/>
        <v>1</v>
      </c>
      <c r="S32" s="52">
        <f>'[5]Term 2'!$N$32</f>
        <v>0</v>
      </c>
      <c r="T32" s="52">
        <f>'[5]Term 2'!$P$32</f>
        <v>0</v>
      </c>
      <c r="U32" s="52">
        <f t="shared" si="15"/>
        <v>0</v>
      </c>
      <c r="V32" s="52">
        <f t="shared" si="4"/>
        <v>1</v>
      </c>
      <c r="W32" s="53">
        <f>'[6]Term 2'!$N$32</f>
        <v>0</v>
      </c>
      <c r="X32" s="53">
        <f>'[6]Term 2'!$P$32</f>
        <v>0</v>
      </c>
      <c r="Y32" s="53">
        <f t="shared" si="16"/>
        <v>0</v>
      </c>
      <c r="Z32" s="53">
        <f t="shared" si="5"/>
        <v>1</v>
      </c>
      <c r="AA32" s="54">
        <f>'[7]Term 2'!$N$32</f>
        <v>0</v>
      </c>
      <c r="AB32" s="54">
        <f>'[7]Term 2'!$P$32</f>
        <v>0</v>
      </c>
      <c r="AC32" s="54">
        <f t="shared" si="17"/>
        <v>0</v>
      </c>
      <c r="AD32" s="54">
        <f t="shared" si="6"/>
        <v>1</v>
      </c>
      <c r="AE32" s="55">
        <f>'[8]Term 2'!$N$32</f>
        <v>0</v>
      </c>
      <c r="AF32" s="55">
        <f>'[8]Term 2'!$P$32</f>
        <v>0</v>
      </c>
      <c r="AG32" s="55">
        <f t="shared" si="18"/>
        <v>0</v>
      </c>
      <c r="AH32" s="55">
        <f t="shared" si="7"/>
        <v>1</v>
      </c>
      <c r="AI32" s="56">
        <f>'[9]Term 2'!$N$32</f>
        <v>0</v>
      </c>
      <c r="AJ32" s="56">
        <f>'[9]Term 2'!$P$32</f>
        <v>0</v>
      </c>
      <c r="AK32" s="56">
        <f t="shared" si="19"/>
        <v>0</v>
      </c>
      <c r="AL32" s="56">
        <f t="shared" si="8"/>
        <v>1</v>
      </c>
      <c r="AM32" s="57">
        <f>'[10]Term 2'!$N$32</f>
        <v>0</v>
      </c>
      <c r="AN32" s="57">
        <f>'[10]Term 2'!$P$32</f>
        <v>0</v>
      </c>
      <c r="AO32" s="57">
        <f t="shared" si="20"/>
        <v>0</v>
      </c>
      <c r="AP32" s="57">
        <f t="shared" si="9"/>
        <v>1</v>
      </c>
      <c r="AQ32" s="58">
        <f t="shared" si="21"/>
        <v>0</v>
      </c>
      <c r="AR32" s="59">
        <f t="shared" si="10"/>
        <v>6</v>
      </c>
      <c r="AS32" s="60" t="s">
        <v>374</v>
      </c>
      <c r="AT32" s="70"/>
      <c r="AU32" s="70"/>
      <c r="AV32" s="70"/>
    </row>
    <row r="33" spans="1:48" ht="49.95" customHeight="1" x14ac:dyDescent="0.3">
      <c r="A33" s="71" t="s">
        <v>188</v>
      </c>
      <c r="B33" s="73"/>
      <c r="C33" s="47">
        <f>'[1]Term 2'!$N$33</f>
        <v>0</v>
      </c>
      <c r="D33" s="46">
        <f>'[1]Term 2'!$P$33</f>
        <v>0</v>
      </c>
      <c r="E33" s="47">
        <f t="shared" si="11"/>
        <v>0</v>
      </c>
      <c r="F33" s="47">
        <f t="shared" si="0"/>
        <v>6</v>
      </c>
      <c r="G33" s="49">
        <f>'[2]Term 2'!$N$33</f>
        <v>0</v>
      </c>
      <c r="H33" s="48">
        <f>'[2]Term 2'!$P$33</f>
        <v>0</v>
      </c>
      <c r="I33" s="48">
        <f t="shared" si="12"/>
        <v>0</v>
      </c>
      <c r="J33" s="49">
        <f t="shared" si="1"/>
        <v>1</v>
      </c>
      <c r="K33" s="50">
        <f>'[3]Term 2'!$N$33</f>
        <v>0</v>
      </c>
      <c r="L33" s="50">
        <f>'[3]Term 2'!$P$33</f>
        <v>0</v>
      </c>
      <c r="M33" s="50">
        <f t="shared" si="13"/>
        <v>0</v>
      </c>
      <c r="N33" s="50">
        <f t="shared" si="2"/>
        <v>1</v>
      </c>
      <c r="O33" s="51">
        <f>'[4]Term 2'!$N$33</f>
        <v>0</v>
      </c>
      <c r="P33" s="61">
        <f>'[4]Term 2'!$P$33</f>
        <v>0</v>
      </c>
      <c r="Q33" s="51">
        <f t="shared" si="14"/>
        <v>0</v>
      </c>
      <c r="R33" s="51">
        <f t="shared" si="3"/>
        <v>1</v>
      </c>
      <c r="S33" s="52">
        <f>'[5]Term 2'!$N$33</f>
        <v>0</v>
      </c>
      <c r="T33" s="52">
        <f>'[5]Term 2'!$P$33</f>
        <v>0</v>
      </c>
      <c r="U33" s="52">
        <f t="shared" si="15"/>
        <v>0</v>
      </c>
      <c r="V33" s="52">
        <f t="shared" si="4"/>
        <v>1</v>
      </c>
      <c r="W33" s="53">
        <f>'[6]Term 2'!$N$33</f>
        <v>0</v>
      </c>
      <c r="X33" s="53">
        <f>'[6]Term 2'!$P$33</f>
        <v>0</v>
      </c>
      <c r="Y33" s="53">
        <f t="shared" si="16"/>
        <v>0</v>
      </c>
      <c r="Z33" s="53">
        <f t="shared" si="5"/>
        <v>1</v>
      </c>
      <c r="AA33" s="54">
        <f>'[7]Term 2'!$N$33</f>
        <v>0</v>
      </c>
      <c r="AB33" s="54">
        <f>'[7]Term 2'!$P$33</f>
        <v>0</v>
      </c>
      <c r="AC33" s="54">
        <f t="shared" si="17"/>
        <v>0</v>
      </c>
      <c r="AD33" s="54">
        <f t="shared" si="6"/>
        <v>1</v>
      </c>
      <c r="AE33" s="55">
        <f>'[8]Term 2'!$N$33</f>
        <v>0</v>
      </c>
      <c r="AF33" s="55">
        <f>'[8]Term 2'!$P$33</f>
        <v>0</v>
      </c>
      <c r="AG33" s="55">
        <f t="shared" si="18"/>
        <v>0</v>
      </c>
      <c r="AH33" s="55">
        <f t="shared" si="7"/>
        <v>1</v>
      </c>
      <c r="AI33" s="56">
        <f>'[9]Term 2'!$N$33</f>
        <v>0</v>
      </c>
      <c r="AJ33" s="56">
        <f>'[9]Term 2'!$P$33</f>
        <v>0</v>
      </c>
      <c r="AK33" s="56">
        <f t="shared" si="19"/>
        <v>0</v>
      </c>
      <c r="AL33" s="56">
        <f t="shared" si="8"/>
        <v>1</v>
      </c>
      <c r="AM33" s="57">
        <f>'[10]Term 2'!$N$33</f>
        <v>0</v>
      </c>
      <c r="AN33" s="57">
        <f>'[10]Term 2'!$P$33</f>
        <v>0</v>
      </c>
      <c r="AO33" s="57">
        <f t="shared" si="20"/>
        <v>0</v>
      </c>
      <c r="AP33" s="57">
        <f t="shared" si="9"/>
        <v>1</v>
      </c>
      <c r="AQ33" s="58">
        <f t="shared" si="21"/>
        <v>0</v>
      </c>
      <c r="AR33" s="59">
        <f t="shared" si="10"/>
        <v>6</v>
      </c>
      <c r="AS33" s="60" t="s">
        <v>374</v>
      </c>
      <c r="AT33" s="70"/>
      <c r="AU33" s="70"/>
      <c r="AV33" s="70"/>
    </row>
    <row r="34" spans="1:48" ht="49.95" customHeight="1" x14ac:dyDescent="0.3">
      <c r="A34" s="71" t="s">
        <v>189</v>
      </c>
      <c r="B34" s="73"/>
      <c r="C34" s="47">
        <f>'[1]Term 2'!$N$34</f>
        <v>0</v>
      </c>
      <c r="D34" s="46">
        <f>'[1]Term 2'!$P$34</f>
        <v>0</v>
      </c>
      <c r="E34" s="47">
        <f t="shared" si="11"/>
        <v>0</v>
      </c>
      <c r="F34" s="47">
        <f t="shared" si="0"/>
        <v>6</v>
      </c>
      <c r="G34" s="49">
        <f>'[2]Term 2'!$N$34</f>
        <v>0</v>
      </c>
      <c r="H34" s="48">
        <f>'[2]Term 2'!$P$34</f>
        <v>0</v>
      </c>
      <c r="I34" s="48">
        <f t="shared" si="12"/>
        <v>0</v>
      </c>
      <c r="J34" s="49">
        <f t="shared" si="1"/>
        <v>1</v>
      </c>
      <c r="K34" s="50">
        <f>'[3]Term 2'!$N$34</f>
        <v>0</v>
      </c>
      <c r="L34" s="50">
        <f>'[3]Term 2'!$P$34</f>
        <v>0</v>
      </c>
      <c r="M34" s="50">
        <f t="shared" si="13"/>
        <v>0</v>
      </c>
      <c r="N34" s="50">
        <f t="shared" si="2"/>
        <v>1</v>
      </c>
      <c r="O34" s="51">
        <f>'[4]Term 2'!$N$34</f>
        <v>0</v>
      </c>
      <c r="P34" s="61">
        <f>'[4]Term 2'!$P$34</f>
        <v>0</v>
      </c>
      <c r="Q34" s="51">
        <f t="shared" si="14"/>
        <v>0</v>
      </c>
      <c r="R34" s="51">
        <f t="shared" si="3"/>
        <v>1</v>
      </c>
      <c r="S34" s="52">
        <f>'[5]Term 2'!$N$34</f>
        <v>0</v>
      </c>
      <c r="T34" s="52">
        <f>'[5]Term 2'!$P$34</f>
        <v>0</v>
      </c>
      <c r="U34" s="52">
        <f t="shared" si="15"/>
        <v>0</v>
      </c>
      <c r="V34" s="52">
        <f t="shared" si="4"/>
        <v>1</v>
      </c>
      <c r="W34" s="53">
        <f>'[6]Term 2'!$N$34</f>
        <v>0</v>
      </c>
      <c r="X34" s="53">
        <f>'[6]Term 2'!$P$34</f>
        <v>0</v>
      </c>
      <c r="Y34" s="53">
        <f t="shared" si="16"/>
        <v>0</v>
      </c>
      <c r="Z34" s="53">
        <f t="shared" si="5"/>
        <v>1</v>
      </c>
      <c r="AA34" s="54">
        <f>'[7]Term 2'!$N$34</f>
        <v>0</v>
      </c>
      <c r="AB34" s="54">
        <f>'[7]Term 2'!$P$34</f>
        <v>0</v>
      </c>
      <c r="AC34" s="54">
        <f t="shared" si="17"/>
        <v>0</v>
      </c>
      <c r="AD34" s="54">
        <f t="shared" si="6"/>
        <v>1</v>
      </c>
      <c r="AE34" s="55">
        <f>'[8]Term 2'!$N$34</f>
        <v>0</v>
      </c>
      <c r="AF34" s="55">
        <f>'[8]Term 2'!$P$34</f>
        <v>0</v>
      </c>
      <c r="AG34" s="55">
        <f t="shared" si="18"/>
        <v>0</v>
      </c>
      <c r="AH34" s="55">
        <f t="shared" si="7"/>
        <v>1</v>
      </c>
      <c r="AI34" s="56">
        <f>'[9]Term 2'!$N$34</f>
        <v>0</v>
      </c>
      <c r="AJ34" s="56">
        <f>'[9]Term 2'!$P$34</f>
        <v>0</v>
      </c>
      <c r="AK34" s="56">
        <f t="shared" si="19"/>
        <v>0</v>
      </c>
      <c r="AL34" s="56">
        <f t="shared" si="8"/>
        <v>1</v>
      </c>
      <c r="AM34" s="57">
        <f>'[10]Term 2'!$N$34</f>
        <v>0</v>
      </c>
      <c r="AN34" s="57">
        <f>'[10]Term 2'!$P$34</f>
        <v>0</v>
      </c>
      <c r="AO34" s="57">
        <f t="shared" si="20"/>
        <v>0</v>
      </c>
      <c r="AP34" s="57">
        <f t="shared" si="9"/>
        <v>1</v>
      </c>
      <c r="AQ34" s="58">
        <f t="shared" si="21"/>
        <v>0</v>
      </c>
      <c r="AR34" s="59">
        <f t="shared" si="10"/>
        <v>6</v>
      </c>
      <c r="AS34" s="60" t="s">
        <v>374</v>
      </c>
      <c r="AT34" s="70"/>
      <c r="AU34" s="70"/>
      <c r="AV34" s="70"/>
    </row>
    <row r="35" spans="1:48" ht="49.95" customHeight="1" x14ac:dyDescent="0.3">
      <c r="A35" s="71" t="s">
        <v>190</v>
      </c>
      <c r="B35" s="73"/>
      <c r="C35" s="47">
        <f>'[1]Term 2'!$N$35</f>
        <v>0</v>
      </c>
      <c r="D35" s="46">
        <f>'[1]Term 2'!$P$35</f>
        <v>0</v>
      </c>
      <c r="E35" s="47">
        <f t="shared" si="11"/>
        <v>0</v>
      </c>
      <c r="F35" s="47">
        <f t="shared" si="0"/>
        <v>6</v>
      </c>
      <c r="G35" s="49">
        <f>'[2]Term 2'!$N$35</f>
        <v>0</v>
      </c>
      <c r="H35" s="48">
        <f>'[2]Term 2'!$P$35</f>
        <v>0</v>
      </c>
      <c r="I35" s="48">
        <f t="shared" si="12"/>
        <v>0</v>
      </c>
      <c r="J35" s="49">
        <f t="shared" si="1"/>
        <v>1</v>
      </c>
      <c r="K35" s="50">
        <f>'[3]Term 2'!$N$35</f>
        <v>0</v>
      </c>
      <c r="L35" s="50">
        <f>'[3]Term 2'!$P$35</f>
        <v>0</v>
      </c>
      <c r="M35" s="50">
        <f t="shared" si="13"/>
        <v>0</v>
      </c>
      <c r="N35" s="50">
        <f t="shared" si="2"/>
        <v>1</v>
      </c>
      <c r="O35" s="51">
        <f>'[4]Term 2'!$N$35</f>
        <v>0</v>
      </c>
      <c r="P35" s="61">
        <f>'[4]Term 2'!$P$35</f>
        <v>0</v>
      </c>
      <c r="Q35" s="51">
        <f t="shared" si="14"/>
        <v>0</v>
      </c>
      <c r="R35" s="51">
        <f t="shared" si="3"/>
        <v>1</v>
      </c>
      <c r="S35" s="52">
        <f>'[5]Term 2'!$N$35</f>
        <v>0</v>
      </c>
      <c r="T35" s="52">
        <f>'[5]Term 2'!$P$35</f>
        <v>0</v>
      </c>
      <c r="U35" s="52">
        <f t="shared" si="15"/>
        <v>0</v>
      </c>
      <c r="V35" s="52">
        <f t="shared" si="4"/>
        <v>1</v>
      </c>
      <c r="W35" s="53">
        <f>'[6]Term 2'!$N$35</f>
        <v>0</v>
      </c>
      <c r="X35" s="53">
        <f>'[6]Term 2'!$P$35</f>
        <v>0</v>
      </c>
      <c r="Y35" s="53">
        <f t="shared" si="16"/>
        <v>0</v>
      </c>
      <c r="Z35" s="53">
        <f t="shared" si="5"/>
        <v>1</v>
      </c>
      <c r="AA35" s="54">
        <f>'[7]Term 2'!$N$35</f>
        <v>0</v>
      </c>
      <c r="AB35" s="54">
        <f>'[7]Term 2'!$P$35</f>
        <v>0</v>
      </c>
      <c r="AC35" s="54">
        <f t="shared" si="17"/>
        <v>0</v>
      </c>
      <c r="AD35" s="54">
        <f t="shared" si="6"/>
        <v>1</v>
      </c>
      <c r="AE35" s="55">
        <f>'[8]Term 2'!$N$35</f>
        <v>0</v>
      </c>
      <c r="AF35" s="55">
        <f>'[8]Term 2'!$P$35</f>
        <v>0</v>
      </c>
      <c r="AG35" s="55">
        <f t="shared" si="18"/>
        <v>0</v>
      </c>
      <c r="AH35" s="55">
        <f t="shared" si="7"/>
        <v>1</v>
      </c>
      <c r="AI35" s="56">
        <f>'[9]Term 2'!$N$35</f>
        <v>0</v>
      </c>
      <c r="AJ35" s="56">
        <f>'[9]Term 2'!$P$35</f>
        <v>0</v>
      </c>
      <c r="AK35" s="56">
        <f t="shared" si="19"/>
        <v>0</v>
      </c>
      <c r="AL35" s="56">
        <f t="shared" si="8"/>
        <v>1</v>
      </c>
      <c r="AM35" s="57">
        <f>'[10]Term 2'!$N$35</f>
        <v>0</v>
      </c>
      <c r="AN35" s="57">
        <f>'[10]Term 2'!$P$35</f>
        <v>0</v>
      </c>
      <c r="AO35" s="57">
        <f t="shared" si="20"/>
        <v>0</v>
      </c>
      <c r="AP35" s="57">
        <f t="shared" si="9"/>
        <v>1</v>
      </c>
      <c r="AQ35" s="58">
        <f t="shared" si="21"/>
        <v>0</v>
      </c>
      <c r="AR35" s="59">
        <f t="shared" si="10"/>
        <v>6</v>
      </c>
      <c r="AS35" s="60" t="s">
        <v>374</v>
      </c>
      <c r="AT35" s="70"/>
      <c r="AU35" s="70"/>
      <c r="AV35" s="70"/>
    </row>
    <row r="36" spans="1:48" ht="49.95" customHeight="1" x14ac:dyDescent="0.3">
      <c r="A36" s="71" t="s">
        <v>191</v>
      </c>
      <c r="B36" s="73"/>
      <c r="C36" s="47">
        <f>'[1]Term 2'!$N$36</f>
        <v>0</v>
      </c>
      <c r="D36" s="46">
        <f>'[1]Term 2'!$P$36</f>
        <v>0</v>
      </c>
      <c r="E36" s="47">
        <f t="shared" si="11"/>
        <v>0</v>
      </c>
      <c r="F36" s="47">
        <f t="shared" si="0"/>
        <v>6</v>
      </c>
      <c r="G36" s="49">
        <f>'[2]Term 2'!$N$36</f>
        <v>0</v>
      </c>
      <c r="H36" s="48">
        <f>'[2]Term 2'!$P$36</f>
        <v>0</v>
      </c>
      <c r="I36" s="48">
        <f t="shared" si="12"/>
        <v>0</v>
      </c>
      <c r="J36" s="49">
        <f t="shared" si="1"/>
        <v>1</v>
      </c>
      <c r="K36" s="50">
        <f>'[3]Term 2'!$N$36</f>
        <v>0</v>
      </c>
      <c r="L36" s="50">
        <f>'[3]Term 2'!$P$36</f>
        <v>0</v>
      </c>
      <c r="M36" s="50">
        <f t="shared" si="13"/>
        <v>0</v>
      </c>
      <c r="N36" s="50">
        <f t="shared" si="2"/>
        <v>1</v>
      </c>
      <c r="O36" s="51">
        <f>'[4]Term 2'!$N$36</f>
        <v>0</v>
      </c>
      <c r="P36" s="61">
        <f>'[4]Term 2'!$P$36</f>
        <v>0</v>
      </c>
      <c r="Q36" s="51">
        <f t="shared" si="14"/>
        <v>0</v>
      </c>
      <c r="R36" s="51">
        <f t="shared" si="3"/>
        <v>1</v>
      </c>
      <c r="S36" s="52">
        <f>'[5]Term 2'!$N$36</f>
        <v>0</v>
      </c>
      <c r="T36" s="52">
        <f>'[5]Term 2'!$P$36</f>
        <v>0</v>
      </c>
      <c r="U36" s="52">
        <f t="shared" si="15"/>
        <v>0</v>
      </c>
      <c r="V36" s="52">
        <f t="shared" si="4"/>
        <v>1</v>
      </c>
      <c r="W36" s="53">
        <f>'[6]Term 2'!$N$36</f>
        <v>0</v>
      </c>
      <c r="X36" s="53">
        <f>'[6]Term 2'!$P$36</f>
        <v>0</v>
      </c>
      <c r="Y36" s="53">
        <f t="shared" si="16"/>
        <v>0</v>
      </c>
      <c r="Z36" s="53">
        <f t="shared" si="5"/>
        <v>1</v>
      </c>
      <c r="AA36" s="54">
        <f>'[7]Term 2'!$N$36</f>
        <v>0</v>
      </c>
      <c r="AB36" s="54">
        <f>'[7]Term 2'!$P$36</f>
        <v>0</v>
      </c>
      <c r="AC36" s="54">
        <f t="shared" si="17"/>
        <v>0</v>
      </c>
      <c r="AD36" s="54">
        <f t="shared" si="6"/>
        <v>1</v>
      </c>
      <c r="AE36" s="55">
        <f>'[8]Term 2'!$N$36</f>
        <v>0</v>
      </c>
      <c r="AF36" s="55">
        <f>'[8]Term 2'!$P$36</f>
        <v>0</v>
      </c>
      <c r="AG36" s="55">
        <f t="shared" si="18"/>
        <v>0</v>
      </c>
      <c r="AH36" s="55">
        <f t="shared" si="7"/>
        <v>1</v>
      </c>
      <c r="AI36" s="56">
        <f>'[9]Term 2'!$N$36</f>
        <v>0</v>
      </c>
      <c r="AJ36" s="56">
        <f>'[9]Term 2'!$P$36</f>
        <v>0</v>
      </c>
      <c r="AK36" s="56">
        <f t="shared" si="19"/>
        <v>0</v>
      </c>
      <c r="AL36" s="56">
        <f t="shared" si="8"/>
        <v>1</v>
      </c>
      <c r="AM36" s="57">
        <f>'[10]Term 2'!$N$36</f>
        <v>0</v>
      </c>
      <c r="AN36" s="57">
        <f>'[10]Term 2'!$P$36</f>
        <v>0</v>
      </c>
      <c r="AO36" s="57">
        <f t="shared" si="20"/>
        <v>0</v>
      </c>
      <c r="AP36" s="57">
        <f t="shared" si="9"/>
        <v>1</v>
      </c>
      <c r="AQ36" s="58">
        <f t="shared" si="21"/>
        <v>0</v>
      </c>
      <c r="AR36" s="59">
        <f t="shared" si="10"/>
        <v>6</v>
      </c>
      <c r="AS36" s="60" t="s">
        <v>374</v>
      </c>
      <c r="AT36" s="70"/>
      <c r="AU36" s="70"/>
      <c r="AV36" s="70"/>
    </row>
    <row r="37" spans="1:48" ht="49.95" customHeight="1" x14ac:dyDescent="0.3">
      <c r="A37" s="71" t="s">
        <v>192</v>
      </c>
      <c r="B37" s="73"/>
      <c r="C37" s="47">
        <f>'[1]Term 2'!$N$37</f>
        <v>0</v>
      </c>
      <c r="D37" s="46">
        <f>'[1]Term 2'!$P$37</f>
        <v>0</v>
      </c>
      <c r="E37" s="47">
        <f t="shared" si="11"/>
        <v>0</v>
      </c>
      <c r="F37" s="47">
        <f t="shared" ref="F37:F68" si="22">_xlfn.RANK.EQ(E37,$E$5:$E$104,)</f>
        <v>6</v>
      </c>
      <c r="G37" s="49">
        <f>'[2]Term 2'!$N$37</f>
        <v>0</v>
      </c>
      <c r="H37" s="48">
        <f>'[2]Term 2'!$P$37</f>
        <v>0</v>
      </c>
      <c r="I37" s="48">
        <f t="shared" si="12"/>
        <v>0</v>
      </c>
      <c r="J37" s="49">
        <f t="shared" ref="J37:J68" si="23">_xlfn.RANK.EQ(I37,$I$5:$I$104,)</f>
        <v>1</v>
      </c>
      <c r="K37" s="50">
        <f>'[3]Term 2'!$N$37</f>
        <v>0</v>
      </c>
      <c r="L37" s="50">
        <f>'[3]Term 2'!$P$37</f>
        <v>0</v>
      </c>
      <c r="M37" s="50">
        <f t="shared" si="13"/>
        <v>0</v>
      </c>
      <c r="N37" s="50">
        <f t="shared" ref="N37:N68" si="24">_xlfn.RANK.EQ(M37,$M$5:$M$104,)</f>
        <v>1</v>
      </c>
      <c r="O37" s="51">
        <f>'[4]Term 2'!$N$37</f>
        <v>0</v>
      </c>
      <c r="P37" s="61">
        <f>'[4]Term 2'!$P$37</f>
        <v>0</v>
      </c>
      <c r="Q37" s="51">
        <f t="shared" si="14"/>
        <v>0</v>
      </c>
      <c r="R37" s="51">
        <f t="shared" ref="R37:R68" si="25">_xlfn.RANK.EQ(Q37,$Q$5:$Q$104,)</f>
        <v>1</v>
      </c>
      <c r="S37" s="52">
        <f>'[5]Term 2'!$N$37</f>
        <v>0</v>
      </c>
      <c r="T37" s="52">
        <f>'[5]Term 2'!$P$37</f>
        <v>0</v>
      </c>
      <c r="U37" s="52">
        <f t="shared" si="15"/>
        <v>0</v>
      </c>
      <c r="V37" s="52">
        <f t="shared" ref="V37:V68" si="26">_xlfn.RANK.EQ(U37,$U$5:$U$104,)</f>
        <v>1</v>
      </c>
      <c r="W37" s="53">
        <f>'[6]Term 2'!$N$37</f>
        <v>0</v>
      </c>
      <c r="X37" s="53">
        <f>'[6]Term 2'!$P$37</f>
        <v>0</v>
      </c>
      <c r="Y37" s="53">
        <f t="shared" si="16"/>
        <v>0</v>
      </c>
      <c r="Z37" s="53">
        <f t="shared" ref="Z37:Z68" si="27">_xlfn.RANK.EQ(Y37,$Y$5:$Y$104,)</f>
        <v>1</v>
      </c>
      <c r="AA37" s="54">
        <f>'[7]Term 2'!$N$37</f>
        <v>0</v>
      </c>
      <c r="AB37" s="54">
        <f>'[7]Term 2'!$P$37</f>
        <v>0</v>
      </c>
      <c r="AC37" s="54">
        <f t="shared" si="17"/>
        <v>0</v>
      </c>
      <c r="AD37" s="54">
        <f t="shared" ref="AD37:AD68" si="28">_xlfn.RANK.EQ(AC37,$AC$5:$AC$104,)</f>
        <v>1</v>
      </c>
      <c r="AE37" s="55">
        <f>'[8]Term 2'!$N$37</f>
        <v>0</v>
      </c>
      <c r="AF37" s="55">
        <f>'[8]Term 2'!$P$37</f>
        <v>0</v>
      </c>
      <c r="AG37" s="55">
        <f t="shared" si="18"/>
        <v>0</v>
      </c>
      <c r="AH37" s="55">
        <f t="shared" ref="AH37:AH68" si="29">_xlfn.RANK.EQ(AG37,$AG$5:$AG$104,)</f>
        <v>1</v>
      </c>
      <c r="AI37" s="56">
        <f>'[9]Term 2'!$N$37</f>
        <v>0</v>
      </c>
      <c r="AJ37" s="56">
        <f>'[9]Term 2'!$P$37</f>
        <v>0</v>
      </c>
      <c r="AK37" s="56">
        <f t="shared" si="19"/>
        <v>0</v>
      </c>
      <c r="AL37" s="56">
        <f t="shared" ref="AL37:AL68" si="30">_xlfn.RANK.EQ(AK37,$AK$5:$AK$104,)</f>
        <v>1</v>
      </c>
      <c r="AM37" s="57">
        <f>'[10]Term 2'!$N$37</f>
        <v>0</v>
      </c>
      <c r="AN37" s="57">
        <f>'[10]Term 2'!$P$37</f>
        <v>0</v>
      </c>
      <c r="AO37" s="57">
        <f t="shared" si="20"/>
        <v>0</v>
      </c>
      <c r="AP37" s="57">
        <f t="shared" ref="AP37:AP68" si="31">_xlfn.RANK.EQ(AO37,$AO$5:$AO$104,)</f>
        <v>1</v>
      </c>
      <c r="AQ37" s="58">
        <f t="shared" si="21"/>
        <v>0</v>
      </c>
      <c r="AR37" s="59">
        <f t="shared" ref="AR37:AR68" si="32">_xlfn.RANK.EQ(AQ37,$AQ$5:$AQ$104,)</f>
        <v>6</v>
      </c>
      <c r="AS37" s="60" t="s">
        <v>374</v>
      </c>
      <c r="AT37" s="70"/>
      <c r="AU37" s="70"/>
      <c r="AV37" s="70"/>
    </row>
    <row r="38" spans="1:48" ht="49.95" customHeight="1" x14ac:dyDescent="0.3">
      <c r="A38" s="71" t="s">
        <v>193</v>
      </c>
      <c r="B38" s="73"/>
      <c r="C38" s="47">
        <f>'[1]Term 2'!$N$38</f>
        <v>0</v>
      </c>
      <c r="D38" s="46">
        <f>'[1]Term 2'!$P$38</f>
        <v>0</v>
      </c>
      <c r="E38" s="47">
        <f t="shared" si="11"/>
        <v>0</v>
      </c>
      <c r="F38" s="47">
        <f t="shared" si="22"/>
        <v>6</v>
      </c>
      <c r="G38" s="49">
        <f>'[2]Term 2'!$N$38</f>
        <v>0</v>
      </c>
      <c r="H38" s="48">
        <f>'[2]Term 2'!$P$38</f>
        <v>0</v>
      </c>
      <c r="I38" s="48">
        <f t="shared" si="12"/>
        <v>0</v>
      </c>
      <c r="J38" s="49">
        <f t="shared" si="23"/>
        <v>1</v>
      </c>
      <c r="K38" s="50">
        <f>'[3]Term 2'!$N$38</f>
        <v>0</v>
      </c>
      <c r="L38" s="50">
        <f>'[3]Term 2'!$P$38</f>
        <v>0</v>
      </c>
      <c r="M38" s="50">
        <f t="shared" si="13"/>
        <v>0</v>
      </c>
      <c r="N38" s="50">
        <f t="shared" si="24"/>
        <v>1</v>
      </c>
      <c r="O38" s="51">
        <f>'[4]Term 2'!$N$38</f>
        <v>0</v>
      </c>
      <c r="P38" s="61">
        <f>'[4]Term 2'!$P$38</f>
        <v>0</v>
      </c>
      <c r="Q38" s="51">
        <f t="shared" si="14"/>
        <v>0</v>
      </c>
      <c r="R38" s="51">
        <f t="shared" si="25"/>
        <v>1</v>
      </c>
      <c r="S38" s="52">
        <f>'[5]Term 2'!$N$38</f>
        <v>0</v>
      </c>
      <c r="T38" s="52">
        <f>'[5]Term 2'!$P$38</f>
        <v>0</v>
      </c>
      <c r="U38" s="52">
        <f t="shared" si="15"/>
        <v>0</v>
      </c>
      <c r="V38" s="52">
        <f t="shared" si="26"/>
        <v>1</v>
      </c>
      <c r="W38" s="53">
        <f>'[6]Term 2'!$N$38</f>
        <v>0</v>
      </c>
      <c r="X38" s="53">
        <f>'[6]Term 2'!$P$38</f>
        <v>0</v>
      </c>
      <c r="Y38" s="53">
        <f t="shared" si="16"/>
        <v>0</v>
      </c>
      <c r="Z38" s="53">
        <f t="shared" si="27"/>
        <v>1</v>
      </c>
      <c r="AA38" s="54">
        <f>'[7]Term 2'!$N$38</f>
        <v>0</v>
      </c>
      <c r="AB38" s="54">
        <f>'[7]Term 2'!$P$38</f>
        <v>0</v>
      </c>
      <c r="AC38" s="54">
        <f t="shared" si="17"/>
        <v>0</v>
      </c>
      <c r="AD38" s="54">
        <f t="shared" si="28"/>
        <v>1</v>
      </c>
      <c r="AE38" s="55">
        <f>'[8]Term 2'!$N$38</f>
        <v>0</v>
      </c>
      <c r="AF38" s="55">
        <f>'[8]Term 2'!$P$38</f>
        <v>0</v>
      </c>
      <c r="AG38" s="55">
        <f t="shared" si="18"/>
        <v>0</v>
      </c>
      <c r="AH38" s="55">
        <f t="shared" si="29"/>
        <v>1</v>
      </c>
      <c r="AI38" s="56">
        <f>'[9]Term 2'!$N$38</f>
        <v>0</v>
      </c>
      <c r="AJ38" s="56">
        <f>'[9]Term 2'!$P$38</f>
        <v>0</v>
      </c>
      <c r="AK38" s="56">
        <f t="shared" si="19"/>
        <v>0</v>
      </c>
      <c r="AL38" s="56">
        <f t="shared" si="30"/>
        <v>1</v>
      </c>
      <c r="AM38" s="57">
        <f>'[10]Term 2'!$N$38</f>
        <v>0</v>
      </c>
      <c r="AN38" s="57">
        <f>'[10]Term 2'!$P$38</f>
        <v>0</v>
      </c>
      <c r="AO38" s="57">
        <f t="shared" si="20"/>
        <v>0</v>
      </c>
      <c r="AP38" s="57">
        <f t="shared" si="31"/>
        <v>1</v>
      </c>
      <c r="AQ38" s="58">
        <f t="shared" si="21"/>
        <v>0</v>
      </c>
      <c r="AR38" s="59">
        <f t="shared" si="32"/>
        <v>6</v>
      </c>
      <c r="AS38" s="60" t="s">
        <v>374</v>
      </c>
      <c r="AT38" s="70"/>
      <c r="AU38" s="70"/>
      <c r="AV38" s="70"/>
    </row>
    <row r="39" spans="1:48" ht="49.95" customHeight="1" x14ac:dyDescent="0.3">
      <c r="A39" s="71" t="s">
        <v>194</v>
      </c>
      <c r="B39" s="73"/>
      <c r="C39" s="47">
        <f>'[1]Term 2'!$N$39</f>
        <v>0</v>
      </c>
      <c r="D39" s="46">
        <f>'[1]Term 2'!$P$39</f>
        <v>0</v>
      </c>
      <c r="E39" s="47">
        <f t="shared" si="11"/>
        <v>0</v>
      </c>
      <c r="F39" s="47">
        <f t="shared" si="22"/>
        <v>6</v>
      </c>
      <c r="G39" s="49">
        <f>'[2]Term 2'!$N$39</f>
        <v>0</v>
      </c>
      <c r="H39" s="48">
        <f>'[2]Term 2'!$P$39</f>
        <v>0</v>
      </c>
      <c r="I39" s="48">
        <f t="shared" si="12"/>
        <v>0</v>
      </c>
      <c r="J39" s="49">
        <f t="shared" si="23"/>
        <v>1</v>
      </c>
      <c r="K39" s="50">
        <f>'[3]Term 2'!$N$39</f>
        <v>0</v>
      </c>
      <c r="L39" s="50">
        <f>'[3]Term 2'!$P$39</f>
        <v>0</v>
      </c>
      <c r="M39" s="50">
        <f t="shared" si="13"/>
        <v>0</v>
      </c>
      <c r="N39" s="50">
        <f t="shared" si="24"/>
        <v>1</v>
      </c>
      <c r="O39" s="51">
        <f>'[4]Term 2'!$N$39</f>
        <v>0</v>
      </c>
      <c r="P39" s="61">
        <f>'[4]Term 2'!$P$39</f>
        <v>0</v>
      </c>
      <c r="Q39" s="51">
        <f t="shared" si="14"/>
        <v>0</v>
      </c>
      <c r="R39" s="51">
        <f t="shared" si="25"/>
        <v>1</v>
      </c>
      <c r="S39" s="52">
        <f>'[5]Term 2'!$N$39</f>
        <v>0</v>
      </c>
      <c r="T39" s="52">
        <f>'[5]Term 2'!$P$39</f>
        <v>0</v>
      </c>
      <c r="U39" s="52">
        <f t="shared" si="15"/>
        <v>0</v>
      </c>
      <c r="V39" s="52">
        <f t="shared" si="26"/>
        <v>1</v>
      </c>
      <c r="W39" s="53">
        <f>'[6]Term 2'!$N$39</f>
        <v>0</v>
      </c>
      <c r="X39" s="53">
        <f>'[6]Term 2'!$P$39</f>
        <v>0</v>
      </c>
      <c r="Y39" s="53">
        <f t="shared" si="16"/>
        <v>0</v>
      </c>
      <c r="Z39" s="53">
        <f t="shared" si="27"/>
        <v>1</v>
      </c>
      <c r="AA39" s="54">
        <f>'[7]Term 2'!$N$39</f>
        <v>0</v>
      </c>
      <c r="AB39" s="54">
        <f>'[7]Term 2'!$P$39</f>
        <v>0</v>
      </c>
      <c r="AC39" s="54">
        <f t="shared" si="17"/>
        <v>0</v>
      </c>
      <c r="AD39" s="54">
        <f t="shared" si="28"/>
        <v>1</v>
      </c>
      <c r="AE39" s="55">
        <f>'[8]Term 2'!$N$39</f>
        <v>0</v>
      </c>
      <c r="AF39" s="55">
        <f>'[8]Term 2'!$P$39</f>
        <v>0</v>
      </c>
      <c r="AG39" s="55">
        <f t="shared" si="18"/>
        <v>0</v>
      </c>
      <c r="AH39" s="55">
        <f t="shared" si="29"/>
        <v>1</v>
      </c>
      <c r="AI39" s="56">
        <f>'[9]Term 2'!$N$39</f>
        <v>0</v>
      </c>
      <c r="AJ39" s="56">
        <f>'[9]Term 2'!$P$39</f>
        <v>0</v>
      </c>
      <c r="AK39" s="56">
        <f t="shared" si="19"/>
        <v>0</v>
      </c>
      <c r="AL39" s="56">
        <f t="shared" si="30"/>
        <v>1</v>
      </c>
      <c r="AM39" s="57">
        <f>'[10]Term 2'!$N$39</f>
        <v>0</v>
      </c>
      <c r="AN39" s="57">
        <f>'[10]Term 2'!$P$39</f>
        <v>0</v>
      </c>
      <c r="AO39" s="57">
        <f t="shared" si="20"/>
        <v>0</v>
      </c>
      <c r="AP39" s="57">
        <f t="shared" si="31"/>
        <v>1</v>
      </c>
      <c r="AQ39" s="58">
        <f t="shared" si="21"/>
        <v>0</v>
      </c>
      <c r="AR39" s="59">
        <f t="shared" si="32"/>
        <v>6</v>
      </c>
      <c r="AS39" s="60" t="s">
        <v>374</v>
      </c>
      <c r="AT39" s="70"/>
      <c r="AU39" s="70"/>
      <c r="AV39" s="70"/>
    </row>
    <row r="40" spans="1:48" ht="49.95" customHeight="1" x14ac:dyDescent="0.3">
      <c r="A40" s="71" t="s">
        <v>195</v>
      </c>
      <c r="B40" s="73"/>
      <c r="C40" s="47">
        <f>'[1]Term 2'!$N$40</f>
        <v>0</v>
      </c>
      <c r="D40" s="46">
        <f>'[1]Term 2'!$P$40</f>
        <v>0</v>
      </c>
      <c r="E40" s="47">
        <f t="shared" si="11"/>
        <v>0</v>
      </c>
      <c r="F40" s="47">
        <f t="shared" si="22"/>
        <v>6</v>
      </c>
      <c r="G40" s="49">
        <f>'[2]Term 2'!$N$40</f>
        <v>0</v>
      </c>
      <c r="H40" s="48">
        <f>'[2]Term 2'!$P$40</f>
        <v>0</v>
      </c>
      <c r="I40" s="48">
        <f t="shared" si="12"/>
        <v>0</v>
      </c>
      <c r="J40" s="49">
        <f t="shared" si="23"/>
        <v>1</v>
      </c>
      <c r="K40" s="50">
        <f>'[3]Term 2'!$N$40</f>
        <v>0</v>
      </c>
      <c r="L40" s="50">
        <f>'[3]Term 2'!$P$40</f>
        <v>0</v>
      </c>
      <c r="M40" s="50">
        <f t="shared" si="13"/>
        <v>0</v>
      </c>
      <c r="N40" s="50">
        <f t="shared" si="24"/>
        <v>1</v>
      </c>
      <c r="O40" s="51">
        <f>'[4]Term 2'!$N$40</f>
        <v>0</v>
      </c>
      <c r="P40" s="61">
        <f>'[4]Term 2'!$P$40</f>
        <v>0</v>
      </c>
      <c r="Q40" s="51">
        <f t="shared" si="14"/>
        <v>0</v>
      </c>
      <c r="R40" s="51">
        <f t="shared" si="25"/>
        <v>1</v>
      </c>
      <c r="S40" s="52">
        <f>'[5]Term 2'!$N$40</f>
        <v>0</v>
      </c>
      <c r="T40" s="52">
        <f>'[5]Term 2'!$P$40</f>
        <v>0</v>
      </c>
      <c r="U40" s="52">
        <f t="shared" si="15"/>
        <v>0</v>
      </c>
      <c r="V40" s="52">
        <f t="shared" si="26"/>
        <v>1</v>
      </c>
      <c r="W40" s="53">
        <f>'[6]Term 2'!$N$40</f>
        <v>0</v>
      </c>
      <c r="X40" s="53">
        <f>'[6]Term 2'!$P$40</f>
        <v>0</v>
      </c>
      <c r="Y40" s="53">
        <f t="shared" si="16"/>
        <v>0</v>
      </c>
      <c r="Z40" s="53">
        <f t="shared" si="27"/>
        <v>1</v>
      </c>
      <c r="AA40" s="54">
        <f>'[7]Term 2'!$N$40</f>
        <v>0</v>
      </c>
      <c r="AB40" s="54">
        <f>'[7]Term 2'!$P$40</f>
        <v>0</v>
      </c>
      <c r="AC40" s="54">
        <f t="shared" si="17"/>
        <v>0</v>
      </c>
      <c r="AD40" s="54">
        <f t="shared" si="28"/>
        <v>1</v>
      </c>
      <c r="AE40" s="55">
        <f>'[8]Term 2'!$N$40</f>
        <v>0</v>
      </c>
      <c r="AF40" s="55">
        <f>'[8]Term 2'!$P$40</f>
        <v>0</v>
      </c>
      <c r="AG40" s="55">
        <f t="shared" si="18"/>
        <v>0</v>
      </c>
      <c r="AH40" s="55">
        <f t="shared" si="29"/>
        <v>1</v>
      </c>
      <c r="AI40" s="56">
        <f>'[9]Term 2'!$N$40</f>
        <v>0</v>
      </c>
      <c r="AJ40" s="56">
        <f>'[9]Term 2'!$P$40</f>
        <v>0</v>
      </c>
      <c r="AK40" s="56">
        <f t="shared" si="19"/>
        <v>0</v>
      </c>
      <c r="AL40" s="56">
        <f t="shared" si="30"/>
        <v>1</v>
      </c>
      <c r="AM40" s="57">
        <f>'[10]Term 2'!$N$40</f>
        <v>0</v>
      </c>
      <c r="AN40" s="57">
        <f>'[10]Term 2'!$P$40</f>
        <v>0</v>
      </c>
      <c r="AO40" s="57">
        <f t="shared" si="20"/>
        <v>0</v>
      </c>
      <c r="AP40" s="57">
        <f t="shared" si="31"/>
        <v>1</v>
      </c>
      <c r="AQ40" s="58">
        <f t="shared" si="21"/>
        <v>0</v>
      </c>
      <c r="AR40" s="59">
        <f t="shared" si="32"/>
        <v>6</v>
      </c>
      <c r="AS40" s="60" t="s">
        <v>374</v>
      </c>
      <c r="AT40" s="70"/>
      <c r="AU40" s="70"/>
      <c r="AV40" s="70"/>
    </row>
    <row r="41" spans="1:48" ht="49.95" customHeight="1" x14ac:dyDescent="0.3">
      <c r="A41" s="71" t="s">
        <v>196</v>
      </c>
      <c r="B41" s="73"/>
      <c r="C41" s="47">
        <f>'[1]Term 2'!$N$41</f>
        <v>0</v>
      </c>
      <c r="D41" s="46">
        <f>'[1]Term 2'!$P$41</f>
        <v>0</v>
      </c>
      <c r="E41" s="47">
        <f t="shared" si="11"/>
        <v>0</v>
      </c>
      <c r="F41" s="47">
        <f t="shared" si="22"/>
        <v>6</v>
      </c>
      <c r="G41" s="49">
        <f>'[2]Term 2'!$N$41</f>
        <v>0</v>
      </c>
      <c r="H41" s="48">
        <f>'[2]Term 2'!$P$41</f>
        <v>0</v>
      </c>
      <c r="I41" s="48">
        <f t="shared" si="12"/>
        <v>0</v>
      </c>
      <c r="J41" s="49">
        <f t="shared" si="23"/>
        <v>1</v>
      </c>
      <c r="K41" s="50">
        <f>'[3]Term 2'!$N$41</f>
        <v>0</v>
      </c>
      <c r="L41" s="50">
        <f>'[3]Term 2'!$P$41</f>
        <v>0</v>
      </c>
      <c r="M41" s="50">
        <f t="shared" si="13"/>
        <v>0</v>
      </c>
      <c r="N41" s="50">
        <f t="shared" si="24"/>
        <v>1</v>
      </c>
      <c r="O41" s="51">
        <f>'[4]Term 2'!$N$41</f>
        <v>0</v>
      </c>
      <c r="P41" s="61">
        <f>'[4]Term 2'!$P$41</f>
        <v>0</v>
      </c>
      <c r="Q41" s="51">
        <f t="shared" si="14"/>
        <v>0</v>
      </c>
      <c r="R41" s="51">
        <f t="shared" si="25"/>
        <v>1</v>
      </c>
      <c r="S41" s="52">
        <f>'[5]Term 2'!$N$41</f>
        <v>0</v>
      </c>
      <c r="T41" s="52">
        <f>'[5]Term 2'!$P$41</f>
        <v>0</v>
      </c>
      <c r="U41" s="52">
        <f t="shared" si="15"/>
        <v>0</v>
      </c>
      <c r="V41" s="52">
        <f t="shared" si="26"/>
        <v>1</v>
      </c>
      <c r="W41" s="53">
        <f>'[6]Term 2'!$N$41</f>
        <v>0</v>
      </c>
      <c r="X41" s="53">
        <f>'[6]Term 2'!$P$41</f>
        <v>0</v>
      </c>
      <c r="Y41" s="53">
        <f t="shared" si="16"/>
        <v>0</v>
      </c>
      <c r="Z41" s="53">
        <f t="shared" si="27"/>
        <v>1</v>
      </c>
      <c r="AA41" s="54">
        <f>'[7]Term 2'!$N$41</f>
        <v>0</v>
      </c>
      <c r="AB41" s="54">
        <f>'[7]Term 2'!$P$41</f>
        <v>0</v>
      </c>
      <c r="AC41" s="54">
        <f t="shared" si="17"/>
        <v>0</v>
      </c>
      <c r="AD41" s="54">
        <f t="shared" si="28"/>
        <v>1</v>
      </c>
      <c r="AE41" s="55">
        <f>'[8]Term 2'!$N$41</f>
        <v>0</v>
      </c>
      <c r="AF41" s="55">
        <f>'[8]Term 2'!$P$41</f>
        <v>0</v>
      </c>
      <c r="AG41" s="55">
        <f t="shared" si="18"/>
        <v>0</v>
      </c>
      <c r="AH41" s="55">
        <f t="shared" si="29"/>
        <v>1</v>
      </c>
      <c r="AI41" s="56">
        <f>'[9]Term 2'!$N$41</f>
        <v>0</v>
      </c>
      <c r="AJ41" s="56">
        <f>'[9]Term 2'!$P$41</f>
        <v>0</v>
      </c>
      <c r="AK41" s="56">
        <f t="shared" si="19"/>
        <v>0</v>
      </c>
      <c r="AL41" s="56">
        <f t="shared" si="30"/>
        <v>1</v>
      </c>
      <c r="AM41" s="57">
        <f>'[10]Term 2'!$N$41</f>
        <v>0</v>
      </c>
      <c r="AN41" s="57">
        <f>'[10]Term 2'!$P$41</f>
        <v>0</v>
      </c>
      <c r="AO41" s="57">
        <f t="shared" si="20"/>
        <v>0</v>
      </c>
      <c r="AP41" s="57">
        <f t="shared" si="31"/>
        <v>1</v>
      </c>
      <c r="AQ41" s="58">
        <f t="shared" si="21"/>
        <v>0</v>
      </c>
      <c r="AR41" s="59">
        <f t="shared" si="32"/>
        <v>6</v>
      </c>
      <c r="AS41" s="60" t="s">
        <v>374</v>
      </c>
      <c r="AT41" s="70"/>
      <c r="AU41" s="70"/>
      <c r="AV41" s="70"/>
    </row>
    <row r="42" spans="1:48" ht="49.95" customHeight="1" x14ac:dyDescent="0.3">
      <c r="A42" s="71" t="s">
        <v>197</v>
      </c>
      <c r="B42" s="73"/>
      <c r="C42" s="47">
        <f>'[1]Term 2'!$N$42</f>
        <v>0</v>
      </c>
      <c r="D42" s="46">
        <f>'[1]Term 2'!$P$42</f>
        <v>0</v>
      </c>
      <c r="E42" s="47">
        <f t="shared" si="11"/>
        <v>0</v>
      </c>
      <c r="F42" s="47">
        <f t="shared" si="22"/>
        <v>6</v>
      </c>
      <c r="G42" s="49">
        <f>'[2]Term 2'!$N$42</f>
        <v>0</v>
      </c>
      <c r="H42" s="48">
        <f>'[2]Term 2'!$P$42</f>
        <v>0</v>
      </c>
      <c r="I42" s="48">
        <f t="shared" si="12"/>
        <v>0</v>
      </c>
      <c r="J42" s="49">
        <f t="shared" si="23"/>
        <v>1</v>
      </c>
      <c r="K42" s="50">
        <f>'[3]Term 2'!$N$42</f>
        <v>0</v>
      </c>
      <c r="L42" s="50">
        <f>'[3]Term 2'!$P$42</f>
        <v>0</v>
      </c>
      <c r="M42" s="50">
        <f t="shared" si="13"/>
        <v>0</v>
      </c>
      <c r="N42" s="50">
        <f t="shared" si="24"/>
        <v>1</v>
      </c>
      <c r="O42" s="51">
        <f>'[4]Term 2'!$N$42</f>
        <v>0</v>
      </c>
      <c r="P42" s="61">
        <f>'[4]Term 2'!$P$42</f>
        <v>0</v>
      </c>
      <c r="Q42" s="51">
        <f t="shared" si="14"/>
        <v>0</v>
      </c>
      <c r="R42" s="51">
        <f t="shared" si="25"/>
        <v>1</v>
      </c>
      <c r="S42" s="52">
        <f>'[5]Term 2'!$N$42</f>
        <v>0</v>
      </c>
      <c r="T42" s="52">
        <f>'[5]Term 2'!$P$42</f>
        <v>0</v>
      </c>
      <c r="U42" s="52">
        <f t="shared" si="15"/>
        <v>0</v>
      </c>
      <c r="V42" s="52">
        <f t="shared" si="26"/>
        <v>1</v>
      </c>
      <c r="W42" s="53">
        <f>'[6]Term 2'!$N$42</f>
        <v>0</v>
      </c>
      <c r="X42" s="53">
        <f>'[6]Term 2'!$P$42</f>
        <v>0</v>
      </c>
      <c r="Y42" s="53">
        <f t="shared" si="16"/>
        <v>0</v>
      </c>
      <c r="Z42" s="53">
        <f t="shared" si="27"/>
        <v>1</v>
      </c>
      <c r="AA42" s="54">
        <f>'[7]Term 2'!$N$42</f>
        <v>0</v>
      </c>
      <c r="AB42" s="54">
        <f>'[7]Term 2'!$P$42</f>
        <v>0</v>
      </c>
      <c r="AC42" s="54">
        <f t="shared" si="17"/>
        <v>0</v>
      </c>
      <c r="AD42" s="54">
        <f t="shared" si="28"/>
        <v>1</v>
      </c>
      <c r="AE42" s="55">
        <f>'[8]Term 2'!$N$42</f>
        <v>0</v>
      </c>
      <c r="AF42" s="55">
        <f>'[8]Term 2'!$P$42</f>
        <v>0</v>
      </c>
      <c r="AG42" s="55">
        <f t="shared" si="18"/>
        <v>0</v>
      </c>
      <c r="AH42" s="55">
        <f t="shared" si="29"/>
        <v>1</v>
      </c>
      <c r="AI42" s="56">
        <f>'[9]Term 2'!$N$42</f>
        <v>0</v>
      </c>
      <c r="AJ42" s="56">
        <f>'[9]Term 2'!$P$42</f>
        <v>0</v>
      </c>
      <c r="AK42" s="56">
        <f t="shared" si="19"/>
        <v>0</v>
      </c>
      <c r="AL42" s="56">
        <f t="shared" si="30"/>
        <v>1</v>
      </c>
      <c r="AM42" s="57">
        <f>'[10]Term 2'!$N$42</f>
        <v>0</v>
      </c>
      <c r="AN42" s="57">
        <f>'[10]Term 2'!$P$42</f>
        <v>0</v>
      </c>
      <c r="AO42" s="57">
        <f t="shared" si="20"/>
        <v>0</v>
      </c>
      <c r="AP42" s="57">
        <f t="shared" si="31"/>
        <v>1</v>
      </c>
      <c r="AQ42" s="58">
        <f t="shared" si="21"/>
        <v>0</v>
      </c>
      <c r="AR42" s="59">
        <f t="shared" si="32"/>
        <v>6</v>
      </c>
      <c r="AS42" s="60" t="s">
        <v>374</v>
      </c>
      <c r="AT42" s="70"/>
      <c r="AU42" s="70"/>
      <c r="AV42" s="70"/>
    </row>
    <row r="43" spans="1:48" ht="49.95" customHeight="1" x14ac:dyDescent="0.3">
      <c r="A43" s="71" t="s">
        <v>198</v>
      </c>
      <c r="B43" s="73"/>
      <c r="C43" s="47">
        <f>'[1]Term 2'!$N$43</f>
        <v>0</v>
      </c>
      <c r="D43" s="46">
        <f>'[1]Term 2'!$P$43</f>
        <v>0</v>
      </c>
      <c r="E43" s="47">
        <f t="shared" si="11"/>
        <v>0</v>
      </c>
      <c r="F43" s="47">
        <f t="shared" si="22"/>
        <v>6</v>
      </c>
      <c r="G43" s="49">
        <f>'[2]Term 2'!$N$43</f>
        <v>0</v>
      </c>
      <c r="H43" s="48">
        <f>'[2]Term 2'!$P$43</f>
        <v>0</v>
      </c>
      <c r="I43" s="48">
        <f t="shared" si="12"/>
        <v>0</v>
      </c>
      <c r="J43" s="49">
        <f t="shared" si="23"/>
        <v>1</v>
      </c>
      <c r="K43" s="50">
        <f>'[3]Term 2'!$N$43</f>
        <v>0</v>
      </c>
      <c r="L43" s="50">
        <f>'[3]Term 2'!$P$43</f>
        <v>0</v>
      </c>
      <c r="M43" s="50">
        <f t="shared" si="13"/>
        <v>0</v>
      </c>
      <c r="N43" s="50">
        <f t="shared" si="24"/>
        <v>1</v>
      </c>
      <c r="O43" s="51">
        <f>'[4]Term 2'!$N$43</f>
        <v>0</v>
      </c>
      <c r="P43" s="61">
        <f>'[4]Term 2'!$P$43</f>
        <v>0</v>
      </c>
      <c r="Q43" s="51">
        <f t="shared" si="14"/>
        <v>0</v>
      </c>
      <c r="R43" s="51">
        <f t="shared" si="25"/>
        <v>1</v>
      </c>
      <c r="S43" s="52">
        <f>'[5]Term 2'!$N$43</f>
        <v>0</v>
      </c>
      <c r="T43" s="52">
        <f>'[5]Term 2'!$P$43</f>
        <v>0</v>
      </c>
      <c r="U43" s="52">
        <f t="shared" si="15"/>
        <v>0</v>
      </c>
      <c r="V43" s="52">
        <f t="shared" si="26"/>
        <v>1</v>
      </c>
      <c r="W43" s="53">
        <f>'[6]Term 2'!$N$43</f>
        <v>0</v>
      </c>
      <c r="X43" s="53">
        <f>'[6]Term 2'!$P$43</f>
        <v>0</v>
      </c>
      <c r="Y43" s="53">
        <f t="shared" si="16"/>
        <v>0</v>
      </c>
      <c r="Z43" s="53">
        <f t="shared" si="27"/>
        <v>1</v>
      </c>
      <c r="AA43" s="54">
        <f>'[7]Term 2'!$N$43</f>
        <v>0</v>
      </c>
      <c r="AB43" s="54">
        <f>'[7]Term 2'!$P$43</f>
        <v>0</v>
      </c>
      <c r="AC43" s="54">
        <f t="shared" si="17"/>
        <v>0</v>
      </c>
      <c r="AD43" s="54">
        <f t="shared" si="28"/>
        <v>1</v>
      </c>
      <c r="AE43" s="55">
        <f>'[8]Term 2'!$N$43</f>
        <v>0</v>
      </c>
      <c r="AF43" s="55">
        <f>'[8]Term 2'!$P$43</f>
        <v>0</v>
      </c>
      <c r="AG43" s="55">
        <f t="shared" si="18"/>
        <v>0</v>
      </c>
      <c r="AH43" s="55">
        <f t="shared" si="29"/>
        <v>1</v>
      </c>
      <c r="AI43" s="56">
        <f>'[9]Term 2'!$N$43</f>
        <v>0</v>
      </c>
      <c r="AJ43" s="56">
        <f>'[9]Term 2'!$P$43</f>
        <v>0</v>
      </c>
      <c r="AK43" s="56">
        <f t="shared" si="19"/>
        <v>0</v>
      </c>
      <c r="AL43" s="56">
        <f t="shared" si="30"/>
        <v>1</v>
      </c>
      <c r="AM43" s="57">
        <f>'[10]Term 2'!$N$43</f>
        <v>0</v>
      </c>
      <c r="AN43" s="57">
        <f>'[10]Term 2'!$P$43</f>
        <v>0</v>
      </c>
      <c r="AO43" s="57">
        <f t="shared" si="20"/>
        <v>0</v>
      </c>
      <c r="AP43" s="57">
        <f t="shared" si="31"/>
        <v>1</v>
      </c>
      <c r="AQ43" s="58">
        <f t="shared" si="21"/>
        <v>0</v>
      </c>
      <c r="AR43" s="59">
        <f t="shared" si="32"/>
        <v>6</v>
      </c>
      <c r="AS43" s="60" t="s">
        <v>374</v>
      </c>
      <c r="AT43" s="70"/>
      <c r="AU43" s="70"/>
      <c r="AV43" s="70"/>
    </row>
    <row r="44" spans="1:48" ht="49.95" customHeight="1" x14ac:dyDescent="0.3">
      <c r="A44" s="71" t="s">
        <v>199</v>
      </c>
      <c r="B44" s="73"/>
      <c r="C44" s="47">
        <f>'[1]Term 2'!$N$44</f>
        <v>0</v>
      </c>
      <c r="D44" s="46">
        <f>'[1]Term 2'!$P$44</f>
        <v>0</v>
      </c>
      <c r="E44" s="47">
        <f t="shared" si="11"/>
        <v>0</v>
      </c>
      <c r="F44" s="47">
        <f t="shared" si="22"/>
        <v>6</v>
      </c>
      <c r="G44" s="49">
        <f>'[2]Term 2'!$N$44</f>
        <v>0</v>
      </c>
      <c r="H44" s="48">
        <f>'[2]Term 2'!$P$44</f>
        <v>0</v>
      </c>
      <c r="I44" s="48">
        <f t="shared" si="12"/>
        <v>0</v>
      </c>
      <c r="J44" s="49">
        <f t="shared" si="23"/>
        <v>1</v>
      </c>
      <c r="K44" s="50">
        <f>'[3]Term 2'!$N$44</f>
        <v>0</v>
      </c>
      <c r="L44" s="50">
        <f>'[3]Term 2'!$P$44</f>
        <v>0</v>
      </c>
      <c r="M44" s="50">
        <f t="shared" si="13"/>
        <v>0</v>
      </c>
      <c r="N44" s="50">
        <f t="shared" si="24"/>
        <v>1</v>
      </c>
      <c r="O44" s="51">
        <f>'[4]Term 2'!$N$44</f>
        <v>0</v>
      </c>
      <c r="P44" s="61">
        <f>'[4]Term 2'!$P$44</f>
        <v>0</v>
      </c>
      <c r="Q44" s="51">
        <f t="shared" si="14"/>
        <v>0</v>
      </c>
      <c r="R44" s="51">
        <f t="shared" si="25"/>
        <v>1</v>
      </c>
      <c r="S44" s="52">
        <f>'[5]Term 2'!$N$44</f>
        <v>0</v>
      </c>
      <c r="T44" s="52">
        <f>'[5]Term 2'!$P$44</f>
        <v>0</v>
      </c>
      <c r="U44" s="52">
        <f t="shared" si="15"/>
        <v>0</v>
      </c>
      <c r="V44" s="52">
        <f t="shared" si="26"/>
        <v>1</v>
      </c>
      <c r="W44" s="53">
        <f>'[6]Term 2'!$N$44</f>
        <v>0</v>
      </c>
      <c r="X44" s="53">
        <f>'[6]Term 2'!$P$44</f>
        <v>0</v>
      </c>
      <c r="Y44" s="53">
        <f t="shared" si="16"/>
        <v>0</v>
      </c>
      <c r="Z44" s="53">
        <f t="shared" si="27"/>
        <v>1</v>
      </c>
      <c r="AA44" s="54">
        <f>'[7]Term 2'!$N$44</f>
        <v>0</v>
      </c>
      <c r="AB44" s="54">
        <f>'[7]Term 2'!$P$44</f>
        <v>0</v>
      </c>
      <c r="AC44" s="54">
        <f t="shared" si="17"/>
        <v>0</v>
      </c>
      <c r="AD44" s="54">
        <f t="shared" si="28"/>
        <v>1</v>
      </c>
      <c r="AE44" s="55">
        <f>'[8]Term 2'!$N$44</f>
        <v>0</v>
      </c>
      <c r="AF44" s="55">
        <f>'[8]Term 2'!$P$44</f>
        <v>0</v>
      </c>
      <c r="AG44" s="55">
        <f t="shared" si="18"/>
        <v>0</v>
      </c>
      <c r="AH44" s="55">
        <f t="shared" si="29"/>
        <v>1</v>
      </c>
      <c r="AI44" s="56">
        <f>'[9]Term 2'!$N$44</f>
        <v>0</v>
      </c>
      <c r="AJ44" s="56">
        <f>'[9]Term 2'!$P$44</f>
        <v>0</v>
      </c>
      <c r="AK44" s="56">
        <f t="shared" si="19"/>
        <v>0</v>
      </c>
      <c r="AL44" s="56">
        <f t="shared" si="30"/>
        <v>1</v>
      </c>
      <c r="AM44" s="57">
        <f>'[10]Term 2'!$N$44</f>
        <v>0</v>
      </c>
      <c r="AN44" s="57">
        <f>'[10]Term 2'!$P$44</f>
        <v>0</v>
      </c>
      <c r="AO44" s="57">
        <f t="shared" si="20"/>
        <v>0</v>
      </c>
      <c r="AP44" s="57">
        <f t="shared" si="31"/>
        <v>1</v>
      </c>
      <c r="AQ44" s="58">
        <f t="shared" si="21"/>
        <v>0</v>
      </c>
      <c r="AR44" s="59">
        <f t="shared" si="32"/>
        <v>6</v>
      </c>
      <c r="AS44" s="60" t="s">
        <v>374</v>
      </c>
      <c r="AT44" s="70"/>
      <c r="AU44" s="70"/>
      <c r="AV44" s="70"/>
    </row>
    <row r="45" spans="1:48" ht="49.95" customHeight="1" x14ac:dyDescent="0.3">
      <c r="A45" s="71" t="s">
        <v>200</v>
      </c>
      <c r="B45" s="73"/>
      <c r="C45" s="47">
        <f>'[1]Term 2'!$N$45</f>
        <v>0</v>
      </c>
      <c r="D45" s="46">
        <f>'[1]Term 2'!$P$45</f>
        <v>0</v>
      </c>
      <c r="E45" s="47">
        <f t="shared" si="11"/>
        <v>0</v>
      </c>
      <c r="F45" s="47">
        <f t="shared" si="22"/>
        <v>6</v>
      </c>
      <c r="G45" s="49">
        <f>'[2]Term 2'!$N$45</f>
        <v>0</v>
      </c>
      <c r="H45" s="48">
        <f>'[2]Term 2'!$P$45</f>
        <v>0</v>
      </c>
      <c r="I45" s="48">
        <f t="shared" si="12"/>
        <v>0</v>
      </c>
      <c r="J45" s="49">
        <f t="shared" si="23"/>
        <v>1</v>
      </c>
      <c r="K45" s="50">
        <f>'[3]Term 2'!$N$45</f>
        <v>0</v>
      </c>
      <c r="L45" s="50">
        <f>'[3]Term 2'!$P$45</f>
        <v>0</v>
      </c>
      <c r="M45" s="50">
        <f t="shared" si="13"/>
        <v>0</v>
      </c>
      <c r="N45" s="50">
        <f t="shared" si="24"/>
        <v>1</v>
      </c>
      <c r="O45" s="51">
        <f>'[4]Term 2'!$N$45</f>
        <v>0</v>
      </c>
      <c r="P45" s="61">
        <f>'[4]Term 2'!$P$45</f>
        <v>0</v>
      </c>
      <c r="Q45" s="51">
        <f t="shared" si="14"/>
        <v>0</v>
      </c>
      <c r="R45" s="51">
        <f t="shared" si="25"/>
        <v>1</v>
      </c>
      <c r="S45" s="52">
        <f>'[5]Term 2'!$N$45</f>
        <v>0</v>
      </c>
      <c r="T45" s="52">
        <f>'[5]Term 2'!$P$45</f>
        <v>0</v>
      </c>
      <c r="U45" s="52">
        <f t="shared" si="15"/>
        <v>0</v>
      </c>
      <c r="V45" s="52">
        <f t="shared" si="26"/>
        <v>1</v>
      </c>
      <c r="W45" s="53">
        <f>'[6]Term 2'!$N$45</f>
        <v>0</v>
      </c>
      <c r="X45" s="53">
        <f>'[6]Term 2'!$P$45</f>
        <v>0</v>
      </c>
      <c r="Y45" s="53">
        <f t="shared" si="16"/>
        <v>0</v>
      </c>
      <c r="Z45" s="53">
        <f t="shared" si="27"/>
        <v>1</v>
      </c>
      <c r="AA45" s="54">
        <f>'[7]Term 2'!$N$45</f>
        <v>0</v>
      </c>
      <c r="AB45" s="54">
        <f>'[7]Term 2'!$P$45</f>
        <v>0</v>
      </c>
      <c r="AC45" s="54">
        <f t="shared" si="17"/>
        <v>0</v>
      </c>
      <c r="AD45" s="54">
        <f t="shared" si="28"/>
        <v>1</v>
      </c>
      <c r="AE45" s="55">
        <f>'[8]Term 2'!$N$45</f>
        <v>0</v>
      </c>
      <c r="AF45" s="55">
        <f>'[8]Term 2'!$P$45</f>
        <v>0</v>
      </c>
      <c r="AG45" s="55">
        <f t="shared" si="18"/>
        <v>0</v>
      </c>
      <c r="AH45" s="55">
        <f t="shared" si="29"/>
        <v>1</v>
      </c>
      <c r="AI45" s="56">
        <f>'[9]Term 2'!$N$45</f>
        <v>0</v>
      </c>
      <c r="AJ45" s="56">
        <f>'[9]Term 2'!$P$45</f>
        <v>0</v>
      </c>
      <c r="AK45" s="56">
        <f t="shared" si="19"/>
        <v>0</v>
      </c>
      <c r="AL45" s="56">
        <f t="shared" si="30"/>
        <v>1</v>
      </c>
      <c r="AM45" s="57">
        <f>'[10]Term 2'!$N$45</f>
        <v>0</v>
      </c>
      <c r="AN45" s="57">
        <f>'[10]Term 2'!$P$45</f>
        <v>0</v>
      </c>
      <c r="AO45" s="57">
        <f t="shared" si="20"/>
        <v>0</v>
      </c>
      <c r="AP45" s="57">
        <f t="shared" si="31"/>
        <v>1</v>
      </c>
      <c r="AQ45" s="58">
        <f t="shared" si="21"/>
        <v>0</v>
      </c>
      <c r="AR45" s="59">
        <f t="shared" si="32"/>
        <v>6</v>
      </c>
      <c r="AS45" s="60" t="s">
        <v>374</v>
      </c>
      <c r="AT45" s="70"/>
      <c r="AU45" s="70"/>
      <c r="AV45" s="70"/>
    </row>
    <row r="46" spans="1:48" ht="49.95" customHeight="1" x14ac:dyDescent="0.3">
      <c r="A46" s="71" t="s">
        <v>201</v>
      </c>
      <c r="B46" s="73"/>
      <c r="C46" s="47">
        <f>'[1]Term 2'!$N$46</f>
        <v>0</v>
      </c>
      <c r="D46" s="46">
        <f>'[1]Term 2'!$P$46</f>
        <v>0</v>
      </c>
      <c r="E46" s="47">
        <f t="shared" si="11"/>
        <v>0</v>
      </c>
      <c r="F46" s="47">
        <f t="shared" si="22"/>
        <v>6</v>
      </c>
      <c r="G46" s="49">
        <f>'[2]Term 2'!$N$46</f>
        <v>0</v>
      </c>
      <c r="H46" s="48">
        <f>'[2]Term 2'!$P$46</f>
        <v>0</v>
      </c>
      <c r="I46" s="48">
        <f t="shared" si="12"/>
        <v>0</v>
      </c>
      <c r="J46" s="49">
        <f t="shared" si="23"/>
        <v>1</v>
      </c>
      <c r="K46" s="50">
        <f>'[3]Term 2'!$N$46</f>
        <v>0</v>
      </c>
      <c r="L46" s="50">
        <f>'[3]Term 2'!$P$46</f>
        <v>0</v>
      </c>
      <c r="M46" s="50">
        <f t="shared" si="13"/>
        <v>0</v>
      </c>
      <c r="N46" s="50">
        <f t="shared" si="24"/>
        <v>1</v>
      </c>
      <c r="O46" s="51">
        <f>'[4]Term 2'!$N$46</f>
        <v>0</v>
      </c>
      <c r="P46" s="61">
        <f>'[4]Term 2'!$P$46</f>
        <v>0</v>
      </c>
      <c r="Q46" s="51">
        <f t="shared" si="14"/>
        <v>0</v>
      </c>
      <c r="R46" s="51">
        <f t="shared" si="25"/>
        <v>1</v>
      </c>
      <c r="S46" s="52">
        <f>'[5]Term 2'!$N$46</f>
        <v>0</v>
      </c>
      <c r="T46" s="52">
        <f>'[5]Term 2'!$P$46</f>
        <v>0</v>
      </c>
      <c r="U46" s="52">
        <f t="shared" si="15"/>
        <v>0</v>
      </c>
      <c r="V46" s="52">
        <f t="shared" si="26"/>
        <v>1</v>
      </c>
      <c r="W46" s="53">
        <f>'[6]Term 2'!$N$46</f>
        <v>0</v>
      </c>
      <c r="X46" s="53">
        <f>'[6]Term 2'!$P$46</f>
        <v>0</v>
      </c>
      <c r="Y46" s="53">
        <f t="shared" si="16"/>
        <v>0</v>
      </c>
      <c r="Z46" s="53">
        <f t="shared" si="27"/>
        <v>1</v>
      </c>
      <c r="AA46" s="54">
        <f>'[7]Term 2'!$N$46</f>
        <v>0</v>
      </c>
      <c r="AB46" s="54">
        <f>'[7]Term 2'!$P$46</f>
        <v>0</v>
      </c>
      <c r="AC46" s="54">
        <f t="shared" si="17"/>
        <v>0</v>
      </c>
      <c r="AD46" s="54">
        <f t="shared" si="28"/>
        <v>1</v>
      </c>
      <c r="AE46" s="55">
        <f>'[8]Term 2'!$N$46</f>
        <v>0</v>
      </c>
      <c r="AF46" s="55">
        <f>'[8]Term 2'!$P$46</f>
        <v>0</v>
      </c>
      <c r="AG46" s="55">
        <f t="shared" si="18"/>
        <v>0</v>
      </c>
      <c r="AH46" s="55">
        <f t="shared" si="29"/>
        <v>1</v>
      </c>
      <c r="AI46" s="56">
        <f>'[9]Term 2'!$N$46</f>
        <v>0</v>
      </c>
      <c r="AJ46" s="56">
        <f>'[9]Term 2'!$P$46</f>
        <v>0</v>
      </c>
      <c r="AK46" s="56">
        <f t="shared" si="19"/>
        <v>0</v>
      </c>
      <c r="AL46" s="56">
        <f t="shared" si="30"/>
        <v>1</v>
      </c>
      <c r="AM46" s="57">
        <f>'[10]Term 2'!$N$46</f>
        <v>0</v>
      </c>
      <c r="AN46" s="57">
        <f>'[10]Term 2'!$P$46</f>
        <v>0</v>
      </c>
      <c r="AO46" s="57">
        <f t="shared" si="20"/>
        <v>0</v>
      </c>
      <c r="AP46" s="57">
        <f t="shared" si="31"/>
        <v>1</v>
      </c>
      <c r="AQ46" s="58">
        <f t="shared" si="21"/>
        <v>0</v>
      </c>
      <c r="AR46" s="59">
        <f t="shared" si="32"/>
        <v>6</v>
      </c>
      <c r="AS46" s="60" t="s">
        <v>374</v>
      </c>
      <c r="AT46" s="70"/>
      <c r="AU46" s="70"/>
      <c r="AV46" s="70"/>
    </row>
    <row r="47" spans="1:48" ht="49.95" customHeight="1" x14ac:dyDescent="0.3">
      <c r="A47" s="71" t="s">
        <v>202</v>
      </c>
      <c r="B47" s="73"/>
      <c r="C47" s="47">
        <f>'[1]Term 2'!$N$47</f>
        <v>0</v>
      </c>
      <c r="D47" s="46">
        <f>'[1]Term 2'!$P$47</f>
        <v>0</v>
      </c>
      <c r="E47" s="47">
        <f t="shared" si="11"/>
        <v>0</v>
      </c>
      <c r="F47" s="47">
        <f t="shared" si="22"/>
        <v>6</v>
      </c>
      <c r="G47" s="49">
        <f>'[2]Term 2'!$N$47</f>
        <v>0</v>
      </c>
      <c r="H47" s="48">
        <f>'[2]Term 2'!$P$47</f>
        <v>0</v>
      </c>
      <c r="I47" s="48">
        <f t="shared" si="12"/>
        <v>0</v>
      </c>
      <c r="J47" s="49">
        <f t="shared" si="23"/>
        <v>1</v>
      </c>
      <c r="K47" s="50">
        <f>'[3]Term 2'!$N$47</f>
        <v>0</v>
      </c>
      <c r="L47" s="50">
        <f>'[3]Term 2'!$P$47</f>
        <v>0</v>
      </c>
      <c r="M47" s="50">
        <f t="shared" si="13"/>
        <v>0</v>
      </c>
      <c r="N47" s="50">
        <f t="shared" si="24"/>
        <v>1</v>
      </c>
      <c r="O47" s="51">
        <f>'[4]Term 2'!$N$47</f>
        <v>0</v>
      </c>
      <c r="P47" s="61">
        <f>'[4]Term 2'!$P$47</f>
        <v>0</v>
      </c>
      <c r="Q47" s="51">
        <f t="shared" si="14"/>
        <v>0</v>
      </c>
      <c r="R47" s="51">
        <f t="shared" si="25"/>
        <v>1</v>
      </c>
      <c r="S47" s="52">
        <f>'[5]Term 2'!$N$47</f>
        <v>0</v>
      </c>
      <c r="T47" s="52">
        <f>'[5]Term 2'!$P$47</f>
        <v>0</v>
      </c>
      <c r="U47" s="52">
        <f t="shared" si="15"/>
        <v>0</v>
      </c>
      <c r="V47" s="52">
        <f t="shared" si="26"/>
        <v>1</v>
      </c>
      <c r="W47" s="53">
        <f>'[6]Term 2'!$N$47</f>
        <v>0</v>
      </c>
      <c r="X47" s="53">
        <f>'[6]Term 2'!$P$47</f>
        <v>0</v>
      </c>
      <c r="Y47" s="53">
        <f t="shared" si="16"/>
        <v>0</v>
      </c>
      <c r="Z47" s="53">
        <f t="shared" si="27"/>
        <v>1</v>
      </c>
      <c r="AA47" s="54">
        <f>'[7]Term 2'!$N$47</f>
        <v>0</v>
      </c>
      <c r="AB47" s="54">
        <f>'[7]Term 2'!$P$47</f>
        <v>0</v>
      </c>
      <c r="AC47" s="54">
        <f t="shared" si="17"/>
        <v>0</v>
      </c>
      <c r="AD47" s="54">
        <f t="shared" si="28"/>
        <v>1</v>
      </c>
      <c r="AE47" s="55">
        <f>'[8]Term 2'!$N$47</f>
        <v>0</v>
      </c>
      <c r="AF47" s="55">
        <f>'[8]Term 2'!$P$47</f>
        <v>0</v>
      </c>
      <c r="AG47" s="55">
        <f t="shared" si="18"/>
        <v>0</v>
      </c>
      <c r="AH47" s="55">
        <f t="shared" si="29"/>
        <v>1</v>
      </c>
      <c r="AI47" s="56">
        <f>'[9]Term 2'!$N$47</f>
        <v>0</v>
      </c>
      <c r="AJ47" s="56">
        <f>'[9]Term 2'!$P$47</f>
        <v>0</v>
      </c>
      <c r="AK47" s="56">
        <f t="shared" si="19"/>
        <v>0</v>
      </c>
      <c r="AL47" s="56">
        <f t="shared" si="30"/>
        <v>1</v>
      </c>
      <c r="AM47" s="57">
        <f>'[10]Term 2'!$N$47</f>
        <v>0</v>
      </c>
      <c r="AN47" s="57">
        <f>'[10]Term 2'!$P$47</f>
        <v>0</v>
      </c>
      <c r="AO47" s="57">
        <f t="shared" si="20"/>
        <v>0</v>
      </c>
      <c r="AP47" s="57">
        <f t="shared" si="31"/>
        <v>1</v>
      </c>
      <c r="AQ47" s="58">
        <f t="shared" si="21"/>
        <v>0</v>
      </c>
      <c r="AR47" s="59">
        <f t="shared" si="32"/>
        <v>6</v>
      </c>
      <c r="AS47" s="60" t="s">
        <v>374</v>
      </c>
      <c r="AT47" s="70"/>
      <c r="AU47" s="70"/>
      <c r="AV47" s="70"/>
    </row>
    <row r="48" spans="1:48" ht="49.95" customHeight="1" x14ac:dyDescent="0.3">
      <c r="A48" s="71" t="s">
        <v>203</v>
      </c>
      <c r="B48" s="73"/>
      <c r="C48" s="47">
        <f>'[1]Term 2'!$N$48</f>
        <v>0</v>
      </c>
      <c r="D48" s="46">
        <f>'[1]Term 2'!$P$48</f>
        <v>0</v>
      </c>
      <c r="E48" s="47">
        <f t="shared" si="11"/>
        <v>0</v>
      </c>
      <c r="F48" s="47">
        <f t="shared" si="22"/>
        <v>6</v>
      </c>
      <c r="G48" s="49">
        <f>'[2]Term 2'!$N$48</f>
        <v>0</v>
      </c>
      <c r="H48" s="48">
        <f>'[2]Term 2'!$P$48</f>
        <v>0</v>
      </c>
      <c r="I48" s="48">
        <f t="shared" si="12"/>
        <v>0</v>
      </c>
      <c r="J48" s="49">
        <f t="shared" si="23"/>
        <v>1</v>
      </c>
      <c r="K48" s="50">
        <f>'[3]Term 2'!$N$48</f>
        <v>0</v>
      </c>
      <c r="L48" s="50">
        <f>'[3]Term 2'!$P$48</f>
        <v>0</v>
      </c>
      <c r="M48" s="50">
        <f t="shared" si="13"/>
        <v>0</v>
      </c>
      <c r="N48" s="50">
        <f t="shared" si="24"/>
        <v>1</v>
      </c>
      <c r="O48" s="51">
        <f>'[4]Term 2'!$N$48</f>
        <v>0</v>
      </c>
      <c r="P48" s="61">
        <f>'[4]Term 2'!$P$48</f>
        <v>0</v>
      </c>
      <c r="Q48" s="51">
        <f t="shared" si="14"/>
        <v>0</v>
      </c>
      <c r="R48" s="51">
        <f t="shared" si="25"/>
        <v>1</v>
      </c>
      <c r="S48" s="52">
        <f>'[5]Term 2'!$N$48</f>
        <v>0</v>
      </c>
      <c r="T48" s="52">
        <f>'[5]Term 2'!$P$48</f>
        <v>0</v>
      </c>
      <c r="U48" s="52">
        <f t="shared" si="15"/>
        <v>0</v>
      </c>
      <c r="V48" s="52">
        <f t="shared" si="26"/>
        <v>1</v>
      </c>
      <c r="W48" s="53">
        <f>'[6]Term 2'!$N$48</f>
        <v>0</v>
      </c>
      <c r="X48" s="53">
        <f>'[6]Term 2'!$P$48</f>
        <v>0</v>
      </c>
      <c r="Y48" s="53">
        <f t="shared" si="16"/>
        <v>0</v>
      </c>
      <c r="Z48" s="53">
        <f t="shared" si="27"/>
        <v>1</v>
      </c>
      <c r="AA48" s="54">
        <f>'[7]Term 2'!$N$48</f>
        <v>0</v>
      </c>
      <c r="AB48" s="54">
        <f>'[7]Term 2'!$P$48</f>
        <v>0</v>
      </c>
      <c r="AC48" s="54">
        <f t="shared" si="17"/>
        <v>0</v>
      </c>
      <c r="AD48" s="54">
        <f t="shared" si="28"/>
        <v>1</v>
      </c>
      <c r="AE48" s="55">
        <f>'[8]Term 2'!$N$48</f>
        <v>0</v>
      </c>
      <c r="AF48" s="55">
        <f>'[8]Term 2'!$P$48</f>
        <v>0</v>
      </c>
      <c r="AG48" s="55">
        <f t="shared" si="18"/>
        <v>0</v>
      </c>
      <c r="AH48" s="55">
        <f t="shared" si="29"/>
        <v>1</v>
      </c>
      <c r="AI48" s="56">
        <f>'[9]Term 2'!$N$48</f>
        <v>0</v>
      </c>
      <c r="AJ48" s="56">
        <f>'[9]Term 2'!$P$48</f>
        <v>0</v>
      </c>
      <c r="AK48" s="56">
        <f t="shared" si="19"/>
        <v>0</v>
      </c>
      <c r="AL48" s="56">
        <f t="shared" si="30"/>
        <v>1</v>
      </c>
      <c r="AM48" s="57">
        <f>'[10]Term 2'!$N$48</f>
        <v>0</v>
      </c>
      <c r="AN48" s="57">
        <f>'[10]Term 2'!$P$48</f>
        <v>0</v>
      </c>
      <c r="AO48" s="57">
        <f t="shared" si="20"/>
        <v>0</v>
      </c>
      <c r="AP48" s="57">
        <f t="shared" si="31"/>
        <v>1</v>
      </c>
      <c r="AQ48" s="58">
        <f t="shared" si="21"/>
        <v>0</v>
      </c>
      <c r="AR48" s="59">
        <f t="shared" si="32"/>
        <v>6</v>
      </c>
      <c r="AS48" s="60" t="s">
        <v>374</v>
      </c>
      <c r="AT48" s="70"/>
      <c r="AU48" s="70"/>
      <c r="AV48" s="70"/>
    </row>
    <row r="49" spans="1:48" ht="49.95" customHeight="1" x14ac:dyDescent="0.3">
      <c r="A49" s="71" t="s">
        <v>204</v>
      </c>
      <c r="B49" s="73"/>
      <c r="C49" s="47">
        <f>'[1]Term 2'!$N$49</f>
        <v>0</v>
      </c>
      <c r="D49" s="46">
        <f>'[1]Term 2'!$P$49</f>
        <v>0</v>
      </c>
      <c r="E49" s="47">
        <f t="shared" si="11"/>
        <v>0</v>
      </c>
      <c r="F49" s="47">
        <f t="shared" si="22"/>
        <v>6</v>
      </c>
      <c r="G49" s="49">
        <f>'[2]Term 2'!$N$49</f>
        <v>0</v>
      </c>
      <c r="H49" s="48">
        <f>'[2]Term 2'!$P$49</f>
        <v>0</v>
      </c>
      <c r="I49" s="48">
        <f t="shared" si="12"/>
        <v>0</v>
      </c>
      <c r="J49" s="49">
        <f t="shared" si="23"/>
        <v>1</v>
      </c>
      <c r="K49" s="50">
        <f>'[3]Term 2'!$N$49</f>
        <v>0</v>
      </c>
      <c r="L49" s="50">
        <f>'[3]Term 2'!$P$49</f>
        <v>0</v>
      </c>
      <c r="M49" s="50">
        <f t="shared" si="13"/>
        <v>0</v>
      </c>
      <c r="N49" s="50">
        <f t="shared" si="24"/>
        <v>1</v>
      </c>
      <c r="O49" s="51">
        <f>'[4]Term 2'!$N$49</f>
        <v>0</v>
      </c>
      <c r="P49" s="61">
        <f>'[4]Term 2'!$P$49</f>
        <v>0</v>
      </c>
      <c r="Q49" s="51">
        <f t="shared" si="14"/>
        <v>0</v>
      </c>
      <c r="R49" s="51">
        <f t="shared" si="25"/>
        <v>1</v>
      </c>
      <c r="S49" s="52">
        <f>'[5]Term 2'!$N$49</f>
        <v>0</v>
      </c>
      <c r="T49" s="52">
        <f>'[5]Term 2'!$P$49</f>
        <v>0</v>
      </c>
      <c r="U49" s="52">
        <f t="shared" si="15"/>
        <v>0</v>
      </c>
      <c r="V49" s="52">
        <f t="shared" si="26"/>
        <v>1</v>
      </c>
      <c r="W49" s="53">
        <f>'[6]Term 2'!$N$49</f>
        <v>0</v>
      </c>
      <c r="X49" s="53">
        <f>'[6]Term 2'!$P$49</f>
        <v>0</v>
      </c>
      <c r="Y49" s="53">
        <f t="shared" si="16"/>
        <v>0</v>
      </c>
      <c r="Z49" s="53">
        <f t="shared" si="27"/>
        <v>1</v>
      </c>
      <c r="AA49" s="54">
        <f>'[7]Term 2'!$N$49</f>
        <v>0</v>
      </c>
      <c r="AB49" s="54">
        <f>'[7]Term 2'!$P$49</f>
        <v>0</v>
      </c>
      <c r="AC49" s="54">
        <f t="shared" si="17"/>
        <v>0</v>
      </c>
      <c r="AD49" s="54">
        <f t="shared" si="28"/>
        <v>1</v>
      </c>
      <c r="AE49" s="55">
        <f>'[8]Term 2'!$N$49</f>
        <v>0</v>
      </c>
      <c r="AF49" s="55">
        <f>'[8]Term 2'!$P$49</f>
        <v>0</v>
      </c>
      <c r="AG49" s="55">
        <f t="shared" si="18"/>
        <v>0</v>
      </c>
      <c r="AH49" s="55">
        <f t="shared" si="29"/>
        <v>1</v>
      </c>
      <c r="AI49" s="56">
        <f>'[9]Term 2'!$N$49</f>
        <v>0</v>
      </c>
      <c r="AJ49" s="56">
        <f>'[9]Term 2'!$P$49</f>
        <v>0</v>
      </c>
      <c r="AK49" s="56">
        <f t="shared" si="19"/>
        <v>0</v>
      </c>
      <c r="AL49" s="56">
        <f t="shared" si="30"/>
        <v>1</v>
      </c>
      <c r="AM49" s="57">
        <f>'[10]Term 2'!$N$49</f>
        <v>0</v>
      </c>
      <c r="AN49" s="57">
        <f>'[10]Term 2'!$P$49</f>
        <v>0</v>
      </c>
      <c r="AO49" s="57">
        <f t="shared" si="20"/>
        <v>0</v>
      </c>
      <c r="AP49" s="57">
        <f t="shared" si="31"/>
        <v>1</v>
      </c>
      <c r="AQ49" s="58">
        <f t="shared" si="21"/>
        <v>0</v>
      </c>
      <c r="AR49" s="59">
        <f t="shared" si="32"/>
        <v>6</v>
      </c>
      <c r="AS49" s="60" t="s">
        <v>374</v>
      </c>
      <c r="AT49" s="70"/>
      <c r="AU49" s="70"/>
      <c r="AV49" s="70"/>
    </row>
    <row r="50" spans="1:48" ht="49.95" customHeight="1" x14ac:dyDescent="0.3">
      <c r="A50" s="71" t="s">
        <v>205</v>
      </c>
      <c r="B50" s="73"/>
      <c r="C50" s="47">
        <f>'[1]Term 2'!$N$50</f>
        <v>0</v>
      </c>
      <c r="D50" s="46">
        <f>'[1]Term 2'!$P$50</f>
        <v>0</v>
      </c>
      <c r="E50" s="47">
        <f t="shared" si="11"/>
        <v>0</v>
      </c>
      <c r="F50" s="47">
        <f t="shared" si="22"/>
        <v>6</v>
      </c>
      <c r="G50" s="49">
        <f>'[2]Term 2'!$N$50</f>
        <v>0</v>
      </c>
      <c r="H50" s="48">
        <f>'[2]Term 2'!$P$50</f>
        <v>0</v>
      </c>
      <c r="I50" s="48">
        <f t="shared" si="12"/>
        <v>0</v>
      </c>
      <c r="J50" s="49">
        <f t="shared" si="23"/>
        <v>1</v>
      </c>
      <c r="K50" s="50">
        <f>'[3]Term 2'!$N$50</f>
        <v>0</v>
      </c>
      <c r="L50" s="50">
        <f>'[3]Term 2'!$P$50</f>
        <v>0</v>
      </c>
      <c r="M50" s="50">
        <f t="shared" si="13"/>
        <v>0</v>
      </c>
      <c r="N50" s="50">
        <f t="shared" si="24"/>
        <v>1</v>
      </c>
      <c r="O50" s="51">
        <f>'[4]Term 2'!$N$50</f>
        <v>0</v>
      </c>
      <c r="P50" s="61">
        <f>'[4]Term 2'!$P$50</f>
        <v>0</v>
      </c>
      <c r="Q50" s="51">
        <f t="shared" si="14"/>
        <v>0</v>
      </c>
      <c r="R50" s="51">
        <f t="shared" si="25"/>
        <v>1</v>
      </c>
      <c r="S50" s="52">
        <f>'[5]Term 2'!$N$50</f>
        <v>0</v>
      </c>
      <c r="T50" s="52">
        <f>'[5]Term 2'!$P$50</f>
        <v>0</v>
      </c>
      <c r="U50" s="52">
        <f t="shared" si="15"/>
        <v>0</v>
      </c>
      <c r="V50" s="52">
        <f t="shared" si="26"/>
        <v>1</v>
      </c>
      <c r="W50" s="53">
        <f>'[6]Term 2'!$N$50</f>
        <v>0</v>
      </c>
      <c r="X50" s="53">
        <f>'[6]Term 2'!$P$50</f>
        <v>0</v>
      </c>
      <c r="Y50" s="53">
        <f t="shared" si="16"/>
        <v>0</v>
      </c>
      <c r="Z50" s="53">
        <f t="shared" si="27"/>
        <v>1</v>
      </c>
      <c r="AA50" s="54">
        <f>'[7]Term 2'!$N$50</f>
        <v>0</v>
      </c>
      <c r="AB50" s="54">
        <f>'[7]Term 2'!$P$50</f>
        <v>0</v>
      </c>
      <c r="AC50" s="54">
        <f t="shared" si="17"/>
        <v>0</v>
      </c>
      <c r="AD50" s="54">
        <f t="shared" si="28"/>
        <v>1</v>
      </c>
      <c r="AE50" s="55">
        <f>'[8]Term 2'!$N$50</f>
        <v>0</v>
      </c>
      <c r="AF50" s="55">
        <f>'[8]Term 2'!$P$50</f>
        <v>0</v>
      </c>
      <c r="AG50" s="55">
        <f t="shared" si="18"/>
        <v>0</v>
      </c>
      <c r="AH50" s="55">
        <f t="shared" si="29"/>
        <v>1</v>
      </c>
      <c r="AI50" s="56">
        <f>'[9]Term 2'!$N$50</f>
        <v>0</v>
      </c>
      <c r="AJ50" s="56">
        <f>'[9]Term 2'!$P$50</f>
        <v>0</v>
      </c>
      <c r="AK50" s="56">
        <f t="shared" si="19"/>
        <v>0</v>
      </c>
      <c r="AL50" s="56">
        <f t="shared" si="30"/>
        <v>1</v>
      </c>
      <c r="AM50" s="57">
        <f>'[10]Term 2'!$N$50</f>
        <v>0</v>
      </c>
      <c r="AN50" s="57">
        <f>'[10]Term 2'!$P$50</f>
        <v>0</v>
      </c>
      <c r="AO50" s="57">
        <f t="shared" si="20"/>
        <v>0</v>
      </c>
      <c r="AP50" s="57">
        <f t="shared" si="31"/>
        <v>1</v>
      </c>
      <c r="AQ50" s="58">
        <f t="shared" si="21"/>
        <v>0</v>
      </c>
      <c r="AR50" s="59">
        <f t="shared" si="32"/>
        <v>6</v>
      </c>
      <c r="AS50" s="60" t="s">
        <v>374</v>
      </c>
      <c r="AT50" s="70"/>
      <c r="AU50" s="70"/>
      <c r="AV50" s="70"/>
    </row>
    <row r="51" spans="1:48" ht="49.95" customHeight="1" x14ac:dyDescent="0.3">
      <c r="A51" s="71" t="s">
        <v>206</v>
      </c>
      <c r="B51" s="73"/>
      <c r="C51" s="47">
        <f>'[1]Term 2'!$N$51</f>
        <v>0</v>
      </c>
      <c r="D51" s="46">
        <f>'[1]Term 2'!$P$51</f>
        <v>0</v>
      </c>
      <c r="E51" s="47">
        <f t="shared" si="11"/>
        <v>0</v>
      </c>
      <c r="F51" s="47">
        <f t="shared" si="22"/>
        <v>6</v>
      </c>
      <c r="G51" s="49">
        <f>'[2]Term 2'!$N$51</f>
        <v>0</v>
      </c>
      <c r="H51" s="48">
        <f>'[2]Term 2'!$P$51</f>
        <v>0</v>
      </c>
      <c r="I51" s="48">
        <f t="shared" si="12"/>
        <v>0</v>
      </c>
      <c r="J51" s="49">
        <f t="shared" si="23"/>
        <v>1</v>
      </c>
      <c r="K51" s="50">
        <f>'[3]Term 2'!$N$51</f>
        <v>0</v>
      </c>
      <c r="L51" s="50">
        <f>'[3]Term 2'!$P$51</f>
        <v>0</v>
      </c>
      <c r="M51" s="50">
        <f t="shared" si="13"/>
        <v>0</v>
      </c>
      <c r="N51" s="50">
        <f t="shared" si="24"/>
        <v>1</v>
      </c>
      <c r="O51" s="51">
        <f>'[4]Term 2'!$N$51</f>
        <v>0</v>
      </c>
      <c r="P51" s="61">
        <f>'[4]Term 2'!$P$51</f>
        <v>0</v>
      </c>
      <c r="Q51" s="51">
        <f t="shared" si="14"/>
        <v>0</v>
      </c>
      <c r="R51" s="51">
        <f t="shared" si="25"/>
        <v>1</v>
      </c>
      <c r="S51" s="52">
        <f>'[5]Term 2'!$N$51</f>
        <v>0</v>
      </c>
      <c r="T51" s="52">
        <f>'[5]Term 2'!$P$51</f>
        <v>0</v>
      </c>
      <c r="U51" s="52">
        <f t="shared" si="15"/>
        <v>0</v>
      </c>
      <c r="V51" s="52">
        <f t="shared" si="26"/>
        <v>1</v>
      </c>
      <c r="W51" s="53">
        <f>'[6]Term 2'!$N$51</f>
        <v>0</v>
      </c>
      <c r="X51" s="53">
        <f>'[6]Term 2'!$P$51</f>
        <v>0</v>
      </c>
      <c r="Y51" s="53">
        <f t="shared" si="16"/>
        <v>0</v>
      </c>
      <c r="Z51" s="53">
        <f t="shared" si="27"/>
        <v>1</v>
      </c>
      <c r="AA51" s="54">
        <f>'[7]Term 2'!$N$51</f>
        <v>0</v>
      </c>
      <c r="AB51" s="54">
        <f>'[7]Term 2'!$P$51</f>
        <v>0</v>
      </c>
      <c r="AC51" s="54">
        <f t="shared" si="17"/>
        <v>0</v>
      </c>
      <c r="AD51" s="54">
        <f t="shared" si="28"/>
        <v>1</v>
      </c>
      <c r="AE51" s="55">
        <f>'[8]Term 2'!$N$51</f>
        <v>0</v>
      </c>
      <c r="AF51" s="55">
        <f>'[8]Term 2'!$P$51</f>
        <v>0</v>
      </c>
      <c r="AG51" s="55">
        <f t="shared" si="18"/>
        <v>0</v>
      </c>
      <c r="AH51" s="55">
        <f t="shared" si="29"/>
        <v>1</v>
      </c>
      <c r="AI51" s="56">
        <f>'[9]Term 2'!$N$51</f>
        <v>0</v>
      </c>
      <c r="AJ51" s="56">
        <f>'[9]Term 2'!$P$51</f>
        <v>0</v>
      </c>
      <c r="AK51" s="56">
        <f t="shared" si="19"/>
        <v>0</v>
      </c>
      <c r="AL51" s="56">
        <f t="shared" si="30"/>
        <v>1</v>
      </c>
      <c r="AM51" s="57">
        <f>'[10]Term 2'!$N$51</f>
        <v>0</v>
      </c>
      <c r="AN51" s="57">
        <f>'[10]Term 2'!$P$51</f>
        <v>0</v>
      </c>
      <c r="AO51" s="57">
        <f t="shared" si="20"/>
        <v>0</v>
      </c>
      <c r="AP51" s="57">
        <f t="shared" si="31"/>
        <v>1</v>
      </c>
      <c r="AQ51" s="58">
        <f t="shared" si="21"/>
        <v>0</v>
      </c>
      <c r="AR51" s="59">
        <f t="shared" si="32"/>
        <v>6</v>
      </c>
      <c r="AS51" s="60" t="s">
        <v>374</v>
      </c>
      <c r="AT51" s="70"/>
      <c r="AU51" s="70"/>
      <c r="AV51" s="70"/>
    </row>
    <row r="52" spans="1:48" ht="49.95" customHeight="1" x14ac:dyDescent="0.3">
      <c r="A52" s="71" t="s">
        <v>207</v>
      </c>
      <c r="B52" s="73"/>
      <c r="C52" s="47">
        <f>'[1]Term 2'!$N$52</f>
        <v>0</v>
      </c>
      <c r="D52" s="46">
        <f>'[1]Term 2'!$P$52</f>
        <v>0</v>
      </c>
      <c r="E52" s="47">
        <f t="shared" si="11"/>
        <v>0</v>
      </c>
      <c r="F52" s="47">
        <f t="shared" si="22"/>
        <v>6</v>
      </c>
      <c r="G52" s="49">
        <f>'[2]Term 2'!$N$52</f>
        <v>0</v>
      </c>
      <c r="H52" s="48">
        <f>'[2]Term 2'!$P$52</f>
        <v>0</v>
      </c>
      <c r="I52" s="48">
        <f t="shared" si="12"/>
        <v>0</v>
      </c>
      <c r="J52" s="49">
        <f t="shared" si="23"/>
        <v>1</v>
      </c>
      <c r="K52" s="50">
        <f>'[3]Term 2'!$N$52</f>
        <v>0</v>
      </c>
      <c r="L52" s="50">
        <f>'[3]Term 2'!$P$52</f>
        <v>0</v>
      </c>
      <c r="M52" s="50">
        <f t="shared" si="13"/>
        <v>0</v>
      </c>
      <c r="N52" s="50">
        <f t="shared" si="24"/>
        <v>1</v>
      </c>
      <c r="O52" s="51">
        <f>'[4]Term 2'!$N$52</f>
        <v>0</v>
      </c>
      <c r="P52" s="61">
        <f>'[4]Term 2'!$P$52</f>
        <v>0</v>
      </c>
      <c r="Q52" s="51">
        <f t="shared" si="14"/>
        <v>0</v>
      </c>
      <c r="R52" s="51">
        <f t="shared" si="25"/>
        <v>1</v>
      </c>
      <c r="S52" s="52">
        <f>'[5]Term 2'!$N$52</f>
        <v>0</v>
      </c>
      <c r="T52" s="52">
        <f>'[5]Term 2'!$P$52</f>
        <v>0</v>
      </c>
      <c r="U52" s="52">
        <f t="shared" si="15"/>
        <v>0</v>
      </c>
      <c r="V52" s="52">
        <f t="shared" si="26"/>
        <v>1</v>
      </c>
      <c r="W52" s="53">
        <f>'[6]Term 2'!$N$52</f>
        <v>0</v>
      </c>
      <c r="X52" s="53">
        <f>'[6]Term 2'!$P$52</f>
        <v>0</v>
      </c>
      <c r="Y52" s="53">
        <f t="shared" si="16"/>
        <v>0</v>
      </c>
      <c r="Z52" s="53">
        <f t="shared" si="27"/>
        <v>1</v>
      </c>
      <c r="AA52" s="54">
        <f>'[7]Term 2'!$N$52</f>
        <v>0</v>
      </c>
      <c r="AB52" s="54">
        <f>'[7]Term 2'!$P$52</f>
        <v>0</v>
      </c>
      <c r="AC52" s="54">
        <f t="shared" si="17"/>
        <v>0</v>
      </c>
      <c r="AD52" s="54">
        <f t="shared" si="28"/>
        <v>1</v>
      </c>
      <c r="AE52" s="55">
        <f>'[8]Term 2'!$N$52</f>
        <v>0</v>
      </c>
      <c r="AF52" s="55">
        <f>'[8]Term 2'!$P$52</f>
        <v>0</v>
      </c>
      <c r="AG52" s="55">
        <f t="shared" si="18"/>
        <v>0</v>
      </c>
      <c r="AH52" s="55">
        <f t="shared" si="29"/>
        <v>1</v>
      </c>
      <c r="AI52" s="56">
        <f>'[9]Term 2'!$N$52</f>
        <v>0</v>
      </c>
      <c r="AJ52" s="56">
        <f>'[9]Term 2'!$P$52</f>
        <v>0</v>
      </c>
      <c r="AK52" s="56">
        <f t="shared" si="19"/>
        <v>0</v>
      </c>
      <c r="AL52" s="56">
        <f t="shared" si="30"/>
        <v>1</v>
      </c>
      <c r="AM52" s="57">
        <f>'[10]Term 2'!$N$52</f>
        <v>0</v>
      </c>
      <c r="AN52" s="57">
        <f>'[10]Term 2'!$P$52</f>
        <v>0</v>
      </c>
      <c r="AO52" s="57">
        <f t="shared" si="20"/>
        <v>0</v>
      </c>
      <c r="AP52" s="57">
        <f t="shared" si="31"/>
        <v>1</v>
      </c>
      <c r="AQ52" s="58">
        <f t="shared" si="21"/>
        <v>0</v>
      </c>
      <c r="AR52" s="59">
        <f t="shared" si="32"/>
        <v>6</v>
      </c>
      <c r="AS52" s="60" t="s">
        <v>374</v>
      </c>
      <c r="AT52" s="70"/>
      <c r="AU52" s="70"/>
      <c r="AV52" s="70"/>
    </row>
    <row r="53" spans="1:48" ht="49.95" customHeight="1" x14ac:dyDescent="0.3">
      <c r="A53" s="71" t="s">
        <v>208</v>
      </c>
      <c r="B53" s="73"/>
      <c r="C53" s="47">
        <f>'[1]Term 2'!$N$53</f>
        <v>0</v>
      </c>
      <c r="D53" s="46">
        <f>'[1]Term 2'!$P$53</f>
        <v>0</v>
      </c>
      <c r="E53" s="47">
        <f t="shared" si="11"/>
        <v>0</v>
      </c>
      <c r="F53" s="47">
        <f t="shared" si="22"/>
        <v>6</v>
      </c>
      <c r="G53" s="49">
        <f>'[2]Term 2'!$N$53</f>
        <v>0</v>
      </c>
      <c r="H53" s="48">
        <f>'[2]Term 2'!$P$53</f>
        <v>0</v>
      </c>
      <c r="I53" s="48">
        <f t="shared" si="12"/>
        <v>0</v>
      </c>
      <c r="J53" s="49">
        <f t="shared" si="23"/>
        <v>1</v>
      </c>
      <c r="K53" s="50">
        <f>'[3]Term 2'!$N$53</f>
        <v>0</v>
      </c>
      <c r="L53" s="50">
        <f>'[3]Term 2'!$P$53</f>
        <v>0</v>
      </c>
      <c r="M53" s="50">
        <f t="shared" si="13"/>
        <v>0</v>
      </c>
      <c r="N53" s="50">
        <f t="shared" si="24"/>
        <v>1</v>
      </c>
      <c r="O53" s="51">
        <f>'[4]Term 2'!$N$53</f>
        <v>0</v>
      </c>
      <c r="P53" s="61">
        <f>'[4]Term 2'!$P$53</f>
        <v>0</v>
      </c>
      <c r="Q53" s="51">
        <f t="shared" si="14"/>
        <v>0</v>
      </c>
      <c r="R53" s="51">
        <f t="shared" si="25"/>
        <v>1</v>
      </c>
      <c r="S53" s="52">
        <f>'[5]Term 2'!$N$53</f>
        <v>0</v>
      </c>
      <c r="T53" s="52">
        <f>'[5]Term 2'!$P$53</f>
        <v>0</v>
      </c>
      <c r="U53" s="52">
        <f t="shared" si="15"/>
        <v>0</v>
      </c>
      <c r="V53" s="52">
        <f t="shared" si="26"/>
        <v>1</v>
      </c>
      <c r="W53" s="53">
        <f>'[6]Term 2'!$N$53</f>
        <v>0</v>
      </c>
      <c r="X53" s="53">
        <f>'[6]Term 2'!$P$53</f>
        <v>0</v>
      </c>
      <c r="Y53" s="53">
        <f t="shared" si="16"/>
        <v>0</v>
      </c>
      <c r="Z53" s="53">
        <f t="shared" si="27"/>
        <v>1</v>
      </c>
      <c r="AA53" s="54">
        <f>'[7]Term 2'!$N$53</f>
        <v>0</v>
      </c>
      <c r="AB53" s="54">
        <f>'[7]Term 2'!$P$53</f>
        <v>0</v>
      </c>
      <c r="AC53" s="54">
        <f t="shared" si="17"/>
        <v>0</v>
      </c>
      <c r="AD53" s="54">
        <f t="shared" si="28"/>
        <v>1</v>
      </c>
      <c r="AE53" s="55">
        <f>'[8]Term 2'!$N$53</f>
        <v>0</v>
      </c>
      <c r="AF53" s="55">
        <f>'[8]Term 2'!$P$53</f>
        <v>0</v>
      </c>
      <c r="AG53" s="55">
        <f t="shared" si="18"/>
        <v>0</v>
      </c>
      <c r="AH53" s="55">
        <f t="shared" si="29"/>
        <v>1</v>
      </c>
      <c r="AI53" s="56">
        <f>'[9]Term 2'!$N$53</f>
        <v>0</v>
      </c>
      <c r="AJ53" s="56">
        <f>'[9]Term 2'!$P$53</f>
        <v>0</v>
      </c>
      <c r="AK53" s="56">
        <f t="shared" si="19"/>
        <v>0</v>
      </c>
      <c r="AL53" s="56">
        <f t="shared" si="30"/>
        <v>1</v>
      </c>
      <c r="AM53" s="57">
        <f>'[10]Term 2'!$N$53</f>
        <v>0</v>
      </c>
      <c r="AN53" s="57">
        <f>'[10]Term 2'!$P$53</f>
        <v>0</v>
      </c>
      <c r="AO53" s="57">
        <f t="shared" si="20"/>
        <v>0</v>
      </c>
      <c r="AP53" s="57">
        <f t="shared" si="31"/>
        <v>1</v>
      </c>
      <c r="AQ53" s="58">
        <f t="shared" si="21"/>
        <v>0</v>
      </c>
      <c r="AR53" s="59">
        <f t="shared" si="32"/>
        <v>6</v>
      </c>
      <c r="AS53" s="60" t="s">
        <v>374</v>
      </c>
      <c r="AT53" s="70"/>
      <c r="AU53" s="70"/>
      <c r="AV53" s="70"/>
    </row>
    <row r="54" spans="1:48" ht="49.95" customHeight="1" x14ac:dyDescent="0.3">
      <c r="A54" s="71" t="s">
        <v>209</v>
      </c>
      <c r="B54" s="73"/>
      <c r="C54" s="47">
        <f>'[1]Term 2'!$N$54</f>
        <v>0</v>
      </c>
      <c r="D54" s="46">
        <f>'[1]Term 2'!$P$54</f>
        <v>0</v>
      </c>
      <c r="E54" s="47">
        <f t="shared" si="11"/>
        <v>0</v>
      </c>
      <c r="F54" s="47">
        <f t="shared" si="22"/>
        <v>6</v>
      </c>
      <c r="G54" s="49">
        <f>'[2]Term 2'!$N$54</f>
        <v>0</v>
      </c>
      <c r="H54" s="48">
        <f>'[2]Term 2'!$P$54</f>
        <v>0</v>
      </c>
      <c r="I54" s="48">
        <f t="shared" si="12"/>
        <v>0</v>
      </c>
      <c r="J54" s="49">
        <f t="shared" si="23"/>
        <v>1</v>
      </c>
      <c r="K54" s="50">
        <f>'[3]Term 2'!$N$54</f>
        <v>0</v>
      </c>
      <c r="L54" s="50">
        <f>'[3]Term 2'!$P$54</f>
        <v>0</v>
      </c>
      <c r="M54" s="50">
        <f t="shared" si="13"/>
        <v>0</v>
      </c>
      <c r="N54" s="50">
        <f t="shared" si="24"/>
        <v>1</v>
      </c>
      <c r="O54" s="51">
        <f>'[4]Term 2'!$N$54</f>
        <v>0</v>
      </c>
      <c r="P54" s="61">
        <f>'[4]Term 2'!$P$54</f>
        <v>0</v>
      </c>
      <c r="Q54" s="51">
        <f t="shared" si="14"/>
        <v>0</v>
      </c>
      <c r="R54" s="51">
        <f t="shared" si="25"/>
        <v>1</v>
      </c>
      <c r="S54" s="52">
        <f>'[5]Term 2'!$N$54</f>
        <v>0</v>
      </c>
      <c r="T54" s="52">
        <f>'[5]Term 2'!$P$54</f>
        <v>0</v>
      </c>
      <c r="U54" s="52">
        <f t="shared" si="15"/>
        <v>0</v>
      </c>
      <c r="V54" s="52">
        <f t="shared" si="26"/>
        <v>1</v>
      </c>
      <c r="W54" s="53">
        <f>'[6]Term 2'!$N$54</f>
        <v>0</v>
      </c>
      <c r="X54" s="53">
        <f>'[6]Term 2'!$P$54</f>
        <v>0</v>
      </c>
      <c r="Y54" s="53">
        <f t="shared" si="16"/>
        <v>0</v>
      </c>
      <c r="Z54" s="53">
        <f t="shared" si="27"/>
        <v>1</v>
      </c>
      <c r="AA54" s="54">
        <f>'[7]Term 2'!$N$54</f>
        <v>0</v>
      </c>
      <c r="AB54" s="54">
        <f>'[7]Term 2'!$P$54</f>
        <v>0</v>
      </c>
      <c r="AC54" s="54">
        <f t="shared" si="17"/>
        <v>0</v>
      </c>
      <c r="AD54" s="54">
        <f t="shared" si="28"/>
        <v>1</v>
      </c>
      <c r="AE54" s="55">
        <f>'[8]Term 2'!$N$54</f>
        <v>0</v>
      </c>
      <c r="AF54" s="55">
        <f>'[8]Term 2'!$P$54</f>
        <v>0</v>
      </c>
      <c r="AG54" s="55">
        <f t="shared" si="18"/>
        <v>0</v>
      </c>
      <c r="AH54" s="55">
        <f t="shared" si="29"/>
        <v>1</v>
      </c>
      <c r="AI54" s="56">
        <f>'[9]Term 2'!$N$54</f>
        <v>0</v>
      </c>
      <c r="AJ54" s="56">
        <f>'[9]Term 2'!$P$54</f>
        <v>0</v>
      </c>
      <c r="AK54" s="56">
        <f t="shared" si="19"/>
        <v>0</v>
      </c>
      <c r="AL54" s="56">
        <f t="shared" si="30"/>
        <v>1</v>
      </c>
      <c r="AM54" s="57">
        <f>'[10]Term 2'!$N$54</f>
        <v>0</v>
      </c>
      <c r="AN54" s="57">
        <f>'[10]Term 2'!$P$54</f>
        <v>0</v>
      </c>
      <c r="AO54" s="57">
        <f t="shared" si="20"/>
        <v>0</v>
      </c>
      <c r="AP54" s="57">
        <f t="shared" si="31"/>
        <v>1</v>
      </c>
      <c r="AQ54" s="58">
        <f t="shared" si="21"/>
        <v>0</v>
      </c>
      <c r="AR54" s="59">
        <f t="shared" si="32"/>
        <v>6</v>
      </c>
      <c r="AS54" s="60" t="s">
        <v>374</v>
      </c>
      <c r="AT54" s="70"/>
      <c r="AU54" s="70"/>
      <c r="AV54" s="70"/>
    </row>
    <row r="55" spans="1:48" ht="49.95" customHeight="1" x14ac:dyDescent="0.3">
      <c r="A55" s="71" t="s">
        <v>210</v>
      </c>
      <c r="B55" s="73"/>
      <c r="C55" s="47">
        <f>'[1]Term 2'!$N$55</f>
        <v>0</v>
      </c>
      <c r="D55" s="46">
        <f>'[1]Term 2'!$P$55</f>
        <v>0</v>
      </c>
      <c r="E55" s="47">
        <f t="shared" si="11"/>
        <v>0</v>
      </c>
      <c r="F55" s="47">
        <f t="shared" si="22"/>
        <v>6</v>
      </c>
      <c r="G55" s="49">
        <f>'[2]Term 2'!$N$55</f>
        <v>0</v>
      </c>
      <c r="H55" s="48">
        <f>'[2]Term 2'!$P$55</f>
        <v>0</v>
      </c>
      <c r="I55" s="48">
        <f t="shared" si="12"/>
        <v>0</v>
      </c>
      <c r="J55" s="49">
        <f t="shared" si="23"/>
        <v>1</v>
      </c>
      <c r="K55" s="50">
        <f>'[3]Term 2'!$N$55</f>
        <v>0</v>
      </c>
      <c r="L55" s="50">
        <f>'[3]Term 2'!$P$55</f>
        <v>0</v>
      </c>
      <c r="M55" s="50">
        <f t="shared" si="13"/>
        <v>0</v>
      </c>
      <c r="N55" s="50">
        <f t="shared" si="24"/>
        <v>1</v>
      </c>
      <c r="O55" s="51">
        <f>'[4]Term 2'!$N$55</f>
        <v>0</v>
      </c>
      <c r="P55" s="61">
        <f>'[4]Term 2'!$P$55</f>
        <v>0</v>
      </c>
      <c r="Q55" s="51">
        <f t="shared" si="14"/>
        <v>0</v>
      </c>
      <c r="R55" s="51">
        <f t="shared" si="25"/>
        <v>1</v>
      </c>
      <c r="S55" s="52">
        <f>'[5]Term 2'!$N$55</f>
        <v>0</v>
      </c>
      <c r="T55" s="52">
        <f>'[5]Term 2'!$P$55</f>
        <v>0</v>
      </c>
      <c r="U55" s="52">
        <f t="shared" si="15"/>
        <v>0</v>
      </c>
      <c r="V55" s="52">
        <f t="shared" si="26"/>
        <v>1</v>
      </c>
      <c r="W55" s="53">
        <f>'[6]Term 2'!$N$55</f>
        <v>0</v>
      </c>
      <c r="X55" s="53">
        <f>'[6]Term 2'!$P$55</f>
        <v>0</v>
      </c>
      <c r="Y55" s="53">
        <f t="shared" si="16"/>
        <v>0</v>
      </c>
      <c r="Z55" s="53">
        <f t="shared" si="27"/>
        <v>1</v>
      </c>
      <c r="AA55" s="54">
        <f>'[7]Term 2'!$N$55</f>
        <v>0</v>
      </c>
      <c r="AB55" s="54">
        <f>'[7]Term 2'!$P$55</f>
        <v>0</v>
      </c>
      <c r="AC55" s="54">
        <f t="shared" si="17"/>
        <v>0</v>
      </c>
      <c r="AD55" s="54">
        <f t="shared" si="28"/>
        <v>1</v>
      </c>
      <c r="AE55" s="55">
        <f>'[8]Term 2'!$N$55</f>
        <v>0</v>
      </c>
      <c r="AF55" s="55">
        <f>'[8]Term 2'!$P$55</f>
        <v>0</v>
      </c>
      <c r="AG55" s="55">
        <f t="shared" si="18"/>
        <v>0</v>
      </c>
      <c r="AH55" s="55">
        <f t="shared" si="29"/>
        <v>1</v>
      </c>
      <c r="AI55" s="56">
        <f>'[9]Term 2'!$N$55</f>
        <v>0</v>
      </c>
      <c r="AJ55" s="56">
        <f>'[9]Term 2'!$P$55</f>
        <v>0</v>
      </c>
      <c r="AK55" s="56">
        <f t="shared" si="19"/>
        <v>0</v>
      </c>
      <c r="AL55" s="56">
        <f t="shared" si="30"/>
        <v>1</v>
      </c>
      <c r="AM55" s="57">
        <f>'[10]Term 2'!$N$55</f>
        <v>0</v>
      </c>
      <c r="AN55" s="57">
        <f>'[10]Term 2'!$P$55</f>
        <v>0</v>
      </c>
      <c r="AO55" s="57">
        <f t="shared" si="20"/>
        <v>0</v>
      </c>
      <c r="AP55" s="57">
        <f t="shared" si="31"/>
        <v>1</v>
      </c>
      <c r="AQ55" s="58">
        <f t="shared" si="21"/>
        <v>0</v>
      </c>
      <c r="AR55" s="59">
        <f t="shared" si="32"/>
        <v>6</v>
      </c>
      <c r="AS55" s="60" t="s">
        <v>374</v>
      </c>
      <c r="AT55" s="70"/>
      <c r="AU55" s="70"/>
      <c r="AV55" s="70"/>
    </row>
    <row r="56" spans="1:48" ht="49.95" customHeight="1" x14ac:dyDescent="0.3">
      <c r="A56" s="71" t="s">
        <v>211</v>
      </c>
      <c r="B56" s="73"/>
      <c r="C56" s="47">
        <f>'[1]Term 2'!$N$56</f>
        <v>0</v>
      </c>
      <c r="D56" s="46">
        <f>'[1]Term 2'!$P$56</f>
        <v>0</v>
      </c>
      <c r="E56" s="47">
        <f t="shared" si="11"/>
        <v>0</v>
      </c>
      <c r="F56" s="47">
        <f t="shared" si="22"/>
        <v>6</v>
      </c>
      <c r="G56" s="49">
        <f>'[2]Term 2'!$N$56</f>
        <v>0</v>
      </c>
      <c r="H56" s="48">
        <f>'[2]Term 2'!$P$56</f>
        <v>0</v>
      </c>
      <c r="I56" s="48">
        <f t="shared" si="12"/>
        <v>0</v>
      </c>
      <c r="J56" s="49">
        <f t="shared" si="23"/>
        <v>1</v>
      </c>
      <c r="K56" s="50">
        <f>'[3]Term 2'!$N$56</f>
        <v>0</v>
      </c>
      <c r="L56" s="50">
        <f>'[3]Term 2'!$P$56</f>
        <v>0</v>
      </c>
      <c r="M56" s="50">
        <f t="shared" si="13"/>
        <v>0</v>
      </c>
      <c r="N56" s="50">
        <f t="shared" si="24"/>
        <v>1</v>
      </c>
      <c r="O56" s="51">
        <f>'[4]Term 2'!$N$56</f>
        <v>0</v>
      </c>
      <c r="P56" s="61">
        <f>'[4]Term 2'!$P$56</f>
        <v>0</v>
      </c>
      <c r="Q56" s="51">
        <f t="shared" si="14"/>
        <v>0</v>
      </c>
      <c r="R56" s="51">
        <f t="shared" si="25"/>
        <v>1</v>
      </c>
      <c r="S56" s="52">
        <f>'[5]Term 2'!$N$56</f>
        <v>0</v>
      </c>
      <c r="T56" s="52">
        <f>'[5]Term 2'!$P$56</f>
        <v>0</v>
      </c>
      <c r="U56" s="52">
        <f t="shared" si="15"/>
        <v>0</v>
      </c>
      <c r="V56" s="52">
        <f t="shared" si="26"/>
        <v>1</v>
      </c>
      <c r="W56" s="53">
        <f>'[6]Term 2'!$N$56</f>
        <v>0</v>
      </c>
      <c r="X56" s="53">
        <f>'[6]Term 2'!$P$56</f>
        <v>0</v>
      </c>
      <c r="Y56" s="53">
        <f t="shared" si="16"/>
        <v>0</v>
      </c>
      <c r="Z56" s="53">
        <f t="shared" si="27"/>
        <v>1</v>
      </c>
      <c r="AA56" s="54">
        <f>'[7]Term 2'!$N$56</f>
        <v>0</v>
      </c>
      <c r="AB56" s="54">
        <f>'[7]Term 2'!$P$56</f>
        <v>0</v>
      </c>
      <c r="AC56" s="54">
        <f t="shared" si="17"/>
        <v>0</v>
      </c>
      <c r="AD56" s="54">
        <f t="shared" si="28"/>
        <v>1</v>
      </c>
      <c r="AE56" s="55">
        <f>'[8]Term 2'!$N$56</f>
        <v>0</v>
      </c>
      <c r="AF56" s="55">
        <f>'[8]Term 2'!$P$56</f>
        <v>0</v>
      </c>
      <c r="AG56" s="55">
        <f t="shared" si="18"/>
        <v>0</v>
      </c>
      <c r="AH56" s="55">
        <f t="shared" si="29"/>
        <v>1</v>
      </c>
      <c r="AI56" s="56">
        <f>'[9]Term 2'!$N$56</f>
        <v>0</v>
      </c>
      <c r="AJ56" s="56">
        <f>'[9]Term 2'!$P$56</f>
        <v>0</v>
      </c>
      <c r="AK56" s="56">
        <f t="shared" si="19"/>
        <v>0</v>
      </c>
      <c r="AL56" s="56">
        <f t="shared" si="30"/>
        <v>1</v>
      </c>
      <c r="AM56" s="57">
        <f>'[10]Term 2'!$N$56</f>
        <v>0</v>
      </c>
      <c r="AN56" s="57">
        <f>'[10]Term 2'!$P$56</f>
        <v>0</v>
      </c>
      <c r="AO56" s="57">
        <f t="shared" si="20"/>
        <v>0</v>
      </c>
      <c r="AP56" s="57">
        <f t="shared" si="31"/>
        <v>1</v>
      </c>
      <c r="AQ56" s="58">
        <f t="shared" si="21"/>
        <v>0</v>
      </c>
      <c r="AR56" s="59">
        <f t="shared" si="32"/>
        <v>6</v>
      </c>
      <c r="AS56" s="60" t="s">
        <v>374</v>
      </c>
      <c r="AT56" s="70"/>
      <c r="AU56" s="70"/>
      <c r="AV56" s="70"/>
    </row>
    <row r="57" spans="1:48" ht="49.95" customHeight="1" x14ac:dyDescent="0.3">
      <c r="A57" s="71" t="s">
        <v>212</v>
      </c>
      <c r="B57" s="73"/>
      <c r="C57" s="47">
        <f>'[1]Term 2'!$N$57</f>
        <v>0</v>
      </c>
      <c r="D57" s="46">
        <f>'[1]Term 2'!$P$57</f>
        <v>0</v>
      </c>
      <c r="E57" s="47">
        <f t="shared" si="11"/>
        <v>0</v>
      </c>
      <c r="F57" s="47">
        <f t="shared" si="22"/>
        <v>6</v>
      </c>
      <c r="G57" s="49">
        <f>'[2]Term 2'!$N$57</f>
        <v>0</v>
      </c>
      <c r="H57" s="48">
        <f>'[2]Term 2'!$P$57</f>
        <v>0</v>
      </c>
      <c r="I57" s="48">
        <f t="shared" si="12"/>
        <v>0</v>
      </c>
      <c r="J57" s="49">
        <f t="shared" si="23"/>
        <v>1</v>
      </c>
      <c r="K57" s="50">
        <f>'[3]Term 2'!$N$57</f>
        <v>0</v>
      </c>
      <c r="L57" s="50">
        <f>'[3]Term 2'!$P$57</f>
        <v>0</v>
      </c>
      <c r="M57" s="50">
        <f t="shared" si="13"/>
        <v>0</v>
      </c>
      <c r="N57" s="50">
        <f t="shared" si="24"/>
        <v>1</v>
      </c>
      <c r="O57" s="51">
        <f>'[4]Term 2'!$N$57</f>
        <v>0</v>
      </c>
      <c r="P57" s="61">
        <f>'[4]Term 2'!$P$57</f>
        <v>0</v>
      </c>
      <c r="Q57" s="51">
        <f t="shared" si="14"/>
        <v>0</v>
      </c>
      <c r="R57" s="51">
        <f t="shared" si="25"/>
        <v>1</v>
      </c>
      <c r="S57" s="52">
        <f>'[5]Term 2'!$N$57</f>
        <v>0</v>
      </c>
      <c r="T57" s="52">
        <f>'[5]Term 2'!$P$57</f>
        <v>0</v>
      </c>
      <c r="U57" s="52">
        <f t="shared" si="15"/>
        <v>0</v>
      </c>
      <c r="V57" s="52">
        <f t="shared" si="26"/>
        <v>1</v>
      </c>
      <c r="W57" s="53">
        <f>'[6]Term 2'!$N$57</f>
        <v>0</v>
      </c>
      <c r="X57" s="53">
        <f>'[6]Term 2'!$P$57</f>
        <v>0</v>
      </c>
      <c r="Y57" s="53">
        <f t="shared" si="16"/>
        <v>0</v>
      </c>
      <c r="Z57" s="53">
        <f t="shared" si="27"/>
        <v>1</v>
      </c>
      <c r="AA57" s="54">
        <f>'[7]Term 2'!$N$57</f>
        <v>0</v>
      </c>
      <c r="AB57" s="54">
        <f>'[7]Term 2'!$P$57</f>
        <v>0</v>
      </c>
      <c r="AC57" s="54">
        <f t="shared" si="17"/>
        <v>0</v>
      </c>
      <c r="AD57" s="54">
        <f t="shared" si="28"/>
        <v>1</v>
      </c>
      <c r="AE57" s="55">
        <f>'[8]Term 2'!$N$57</f>
        <v>0</v>
      </c>
      <c r="AF57" s="55">
        <f>'[8]Term 2'!$P$57</f>
        <v>0</v>
      </c>
      <c r="AG57" s="55">
        <f t="shared" si="18"/>
        <v>0</v>
      </c>
      <c r="AH57" s="55">
        <f t="shared" si="29"/>
        <v>1</v>
      </c>
      <c r="AI57" s="56">
        <f>'[9]Term 2'!$N$57</f>
        <v>0</v>
      </c>
      <c r="AJ57" s="56">
        <f>'[9]Term 2'!$P$57</f>
        <v>0</v>
      </c>
      <c r="AK57" s="56">
        <f t="shared" si="19"/>
        <v>0</v>
      </c>
      <c r="AL57" s="56">
        <f t="shared" si="30"/>
        <v>1</v>
      </c>
      <c r="AM57" s="57">
        <f>'[10]Term 2'!$N$57</f>
        <v>0</v>
      </c>
      <c r="AN57" s="57">
        <f>'[10]Term 2'!$P$57</f>
        <v>0</v>
      </c>
      <c r="AO57" s="57">
        <f t="shared" si="20"/>
        <v>0</v>
      </c>
      <c r="AP57" s="57">
        <f t="shared" si="31"/>
        <v>1</v>
      </c>
      <c r="AQ57" s="58">
        <f t="shared" si="21"/>
        <v>0</v>
      </c>
      <c r="AR57" s="59">
        <f t="shared" si="32"/>
        <v>6</v>
      </c>
      <c r="AS57" s="60" t="s">
        <v>374</v>
      </c>
      <c r="AT57" s="70"/>
      <c r="AU57" s="70"/>
      <c r="AV57" s="70"/>
    </row>
    <row r="58" spans="1:48" ht="49.95" customHeight="1" x14ac:dyDescent="0.3">
      <c r="A58" s="71" t="s">
        <v>213</v>
      </c>
      <c r="B58" s="73"/>
      <c r="C58" s="47">
        <f>'[1]Term 2'!$N$58</f>
        <v>0</v>
      </c>
      <c r="D58" s="46">
        <f>'[1]Term 2'!$P$58</f>
        <v>0</v>
      </c>
      <c r="E58" s="47">
        <f t="shared" si="11"/>
        <v>0</v>
      </c>
      <c r="F58" s="47">
        <f t="shared" si="22"/>
        <v>6</v>
      </c>
      <c r="G58" s="49">
        <f>'[2]Term 2'!$N$58</f>
        <v>0</v>
      </c>
      <c r="H58" s="48">
        <f>'[2]Term 2'!$P$58</f>
        <v>0</v>
      </c>
      <c r="I58" s="48">
        <f t="shared" si="12"/>
        <v>0</v>
      </c>
      <c r="J58" s="49">
        <f t="shared" si="23"/>
        <v>1</v>
      </c>
      <c r="K58" s="50">
        <f>'[3]Term 2'!$N$58</f>
        <v>0</v>
      </c>
      <c r="L58" s="50">
        <f>'[3]Term 2'!$P$58</f>
        <v>0</v>
      </c>
      <c r="M58" s="50">
        <f t="shared" si="13"/>
        <v>0</v>
      </c>
      <c r="N58" s="50">
        <f t="shared" si="24"/>
        <v>1</v>
      </c>
      <c r="O58" s="51">
        <f>'[4]Term 2'!$N$58</f>
        <v>0</v>
      </c>
      <c r="P58" s="61">
        <f>'[4]Term 2'!$P$58</f>
        <v>0</v>
      </c>
      <c r="Q58" s="51">
        <f t="shared" si="14"/>
        <v>0</v>
      </c>
      <c r="R58" s="51">
        <f t="shared" si="25"/>
        <v>1</v>
      </c>
      <c r="S58" s="52">
        <f>'[5]Term 2'!$N$58</f>
        <v>0</v>
      </c>
      <c r="T58" s="52">
        <f>'[5]Term 2'!$P$58</f>
        <v>0</v>
      </c>
      <c r="U58" s="52">
        <f t="shared" si="15"/>
        <v>0</v>
      </c>
      <c r="V58" s="52">
        <f t="shared" si="26"/>
        <v>1</v>
      </c>
      <c r="W58" s="53">
        <f>'[6]Term 2'!$N$58</f>
        <v>0</v>
      </c>
      <c r="X58" s="53">
        <f>'[6]Term 2'!$P$58</f>
        <v>0</v>
      </c>
      <c r="Y58" s="53">
        <f t="shared" si="16"/>
        <v>0</v>
      </c>
      <c r="Z58" s="53">
        <f t="shared" si="27"/>
        <v>1</v>
      </c>
      <c r="AA58" s="54">
        <f>'[7]Term 2'!$N$58</f>
        <v>0</v>
      </c>
      <c r="AB58" s="54">
        <f>'[7]Term 2'!$P$58</f>
        <v>0</v>
      </c>
      <c r="AC58" s="54">
        <f t="shared" si="17"/>
        <v>0</v>
      </c>
      <c r="AD58" s="54">
        <f t="shared" si="28"/>
        <v>1</v>
      </c>
      <c r="AE58" s="55">
        <f>'[8]Term 2'!$N$58</f>
        <v>0</v>
      </c>
      <c r="AF58" s="55">
        <f>'[8]Term 2'!$P$58</f>
        <v>0</v>
      </c>
      <c r="AG58" s="55">
        <f t="shared" si="18"/>
        <v>0</v>
      </c>
      <c r="AH58" s="55">
        <f t="shared" si="29"/>
        <v>1</v>
      </c>
      <c r="AI58" s="56">
        <f>'[9]Term 2'!$N$58</f>
        <v>0</v>
      </c>
      <c r="AJ58" s="56">
        <f>'[9]Term 2'!$P$58</f>
        <v>0</v>
      </c>
      <c r="AK58" s="56">
        <f t="shared" si="19"/>
        <v>0</v>
      </c>
      <c r="AL58" s="56">
        <f t="shared" si="30"/>
        <v>1</v>
      </c>
      <c r="AM58" s="57">
        <f>'[10]Term 2'!$N$58</f>
        <v>0</v>
      </c>
      <c r="AN58" s="57">
        <f>'[10]Term 2'!$P$58</f>
        <v>0</v>
      </c>
      <c r="AO58" s="57">
        <f t="shared" si="20"/>
        <v>0</v>
      </c>
      <c r="AP58" s="57">
        <f t="shared" si="31"/>
        <v>1</v>
      </c>
      <c r="AQ58" s="58">
        <f t="shared" si="21"/>
        <v>0</v>
      </c>
      <c r="AR58" s="59">
        <f t="shared" si="32"/>
        <v>6</v>
      </c>
      <c r="AS58" s="60" t="s">
        <v>374</v>
      </c>
      <c r="AT58" s="70"/>
      <c r="AU58" s="70"/>
      <c r="AV58" s="70"/>
    </row>
    <row r="59" spans="1:48" ht="49.95" customHeight="1" x14ac:dyDescent="0.3">
      <c r="A59" s="71" t="s">
        <v>214</v>
      </c>
      <c r="B59" s="73"/>
      <c r="C59" s="47">
        <f>'[1]Term 2'!$N$59</f>
        <v>0</v>
      </c>
      <c r="D59" s="46">
        <f>'[1]Term 2'!$P$59</f>
        <v>0</v>
      </c>
      <c r="E59" s="47">
        <f t="shared" si="11"/>
        <v>0</v>
      </c>
      <c r="F59" s="47">
        <f t="shared" si="22"/>
        <v>6</v>
      </c>
      <c r="G59" s="49">
        <f>'[2]Term 2'!$N$59</f>
        <v>0</v>
      </c>
      <c r="H59" s="48">
        <f>'[2]Term 2'!$P$59</f>
        <v>0</v>
      </c>
      <c r="I59" s="48">
        <f t="shared" si="12"/>
        <v>0</v>
      </c>
      <c r="J59" s="49">
        <f t="shared" si="23"/>
        <v>1</v>
      </c>
      <c r="K59" s="50">
        <f>'[3]Term 2'!$N$59</f>
        <v>0</v>
      </c>
      <c r="L59" s="50">
        <f>'[3]Term 2'!$P$59</f>
        <v>0</v>
      </c>
      <c r="M59" s="50">
        <f t="shared" si="13"/>
        <v>0</v>
      </c>
      <c r="N59" s="50">
        <f t="shared" si="24"/>
        <v>1</v>
      </c>
      <c r="O59" s="51">
        <f>'[4]Term 2'!$N$59</f>
        <v>0</v>
      </c>
      <c r="P59" s="61">
        <f>'[4]Term 2'!$P$59</f>
        <v>0</v>
      </c>
      <c r="Q59" s="51">
        <f t="shared" si="14"/>
        <v>0</v>
      </c>
      <c r="R59" s="51">
        <f t="shared" si="25"/>
        <v>1</v>
      </c>
      <c r="S59" s="52">
        <f>'[5]Term 2'!$N$59</f>
        <v>0</v>
      </c>
      <c r="T59" s="52">
        <f>'[5]Term 2'!$P$59</f>
        <v>0</v>
      </c>
      <c r="U59" s="52">
        <f t="shared" si="15"/>
        <v>0</v>
      </c>
      <c r="V59" s="52">
        <f t="shared" si="26"/>
        <v>1</v>
      </c>
      <c r="W59" s="53">
        <f>'[6]Term 2'!$N$59</f>
        <v>0</v>
      </c>
      <c r="X59" s="53">
        <f>'[6]Term 2'!$P$59</f>
        <v>0</v>
      </c>
      <c r="Y59" s="53">
        <f t="shared" si="16"/>
        <v>0</v>
      </c>
      <c r="Z59" s="53">
        <f t="shared" si="27"/>
        <v>1</v>
      </c>
      <c r="AA59" s="54">
        <f>'[7]Term 2'!$N$59</f>
        <v>0</v>
      </c>
      <c r="AB59" s="54">
        <f>'[7]Term 2'!$P$59</f>
        <v>0</v>
      </c>
      <c r="AC59" s="54">
        <f t="shared" si="17"/>
        <v>0</v>
      </c>
      <c r="AD59" s="54">
        <f t="shared" si="28"/>
        <v>1</v>
      </c>
      <c r="AE59" s="55">
        <f>'[8]Term 2'!$N$59</f>
        <v>0</v>
      </c>
      <c r="AF59" s="55">
        <f>'[8]Term 2'!$P$59</f>
        <v>0</v>
      </c>
      <c r="AG59" s="55">
        <f t="shared" si="18"/>
        <v>0</v>
      </c>
      <c r="AH59" s="55">
        <f t="shared" si="29"/>
        <v>1</v>
      </c>
      <c r="AI59" s="56">
        <f>'[9]Term 2'!$N$59</f>
        <v>0</v>
      </c>
      <c r="AJ59" s="56">
        <f>'[9]Term 2'!$P$59</f>
        <v>0</v>
      </c>
      <c r="AK59" s="56">
        <f t="shared" si="19"/>
        <v>0</v>
      </c>
      <c r="AL59" s="56">
        <f t="shared" si="30"/>
        <v>1</v>
      </c>
      <c r="AM59" s="57">
        <f>'[10]Term 2'!$N$59</f>
        <v>0</v>
      </c>
      <c r="AN59" s="57">
        <f>'[10]Term 2'!$P$59</f>
        <v>0</v>
      </c>
      <c r="AO59" s="57">
        <f t="shared" si="20"/>
        <v>0</v>
      </c>
      <c r="AP59" s="57">
        <f t="shared" si="31"/>
        <v>1</v>
      </c>
      <c r="AQ59" s="58">
        <f t="shared" si="21"/>
        <v>0</v>
      </c>
      <c r="AR59" s="59">
        <f t="shared" si="32"/>
        <v>6</v>
      </c>
      <c r="AS59" s="60" t="s">
        <v>374</v>
      </c>
      <c r="AT59" s="70"/>
      <c r="AU59" s="70"/>
      <c r="AV59" s="70"/>
    </row>
    <row r="60" spans="1:48" ht="49.95" customHeight="1" x14ac:dyDescent="0.3">
      <c r="A60" s="71" t="s">
        <v>215</v>
      </c>
      <c r="B60" s="73"/>
      <c r="C60" s="47">
        <f>'[1]Term 2'!$N$60</f>
        <v>0</v>
      </c>
      <c r="D60" s="46">
        <f>'[1]Term 2'!$P$60</f>
        <v>0</v>
      </c>
      <c r="E60" s="47">
        <f t="shared" si="11"/>
        <v>0</v>
      </c>
      <c r="F60" s="47">
        <f t="shared" si="22"/>
        <v>6</v>
      </c>
      <c r="G60" s="49">
        <f>'[2]Term 2'!$N$60</f>
        <v>0</v>
      </c>
      <c r="H60" s="48">
        <f>'[2]Term 2'!$P$60</f>
        <v>0</v>
      </c>
      <c r="I60" s="48">
        <f t="shared" si="12"/>
        <v>0</v>
      </c>
      <c r="J60" s="49">
        <f t="shared" si="23"/>
        <v>1</v>
      </c>
      <c r="K60" s="50">
        <f>'[3]Term 2'!$N$60</f>
        <v>0</v>
      </c>
      <c r="L60" s="50">
        <f>'[3]Term 2'!$P$60</f>
        <v>0</v>
      </c>
      <c r="M60" s="50">
        <f t="shared" si="13"/>
        <v>0</v>
      </c>
      <c r="N60" s="50">
        <f t="shared" si="24"/>
        <v>1</v>
      </c>
      <c r="O60" s="51">
        <f>'[4]Term 2'!$N$60</f>
        <v>0</v>
      </c>
      <c r="P60" s="61">
        <f>'[4]Term 2'!$P$60</f>
        <v>0</v>
      </c>
      <c r="Q60" s="51">
        <f t="shared" si="14"/>
        <v>0</v>
      </c>
      <c r="R60" s="51">
        <f t="shared" si="25"/>
        <v>1</v>
      </c>
      <c r="S60" s="52">
        <f>'[5]Term 2'!$N$60</f>
        <v>0</v>
      </c>
      <c r="T60" s="52">
        <f>'[5]Term 2'!$P$60</f>
        <v>0</v>
      </c>
      <c r="U60" s="52">
        <f t="shared" si="15"/>
        <v>0</v>
      </c>
      <c r="V60" s="52">
        <f t="shared" si="26"/>
        <v>1</v>
      </c>
      <c r="W60" s="53">
        <f>'[6]Term 2'!$N$60</f>
        <v>0</v>
      </c>
      <c r="X60" s="53">
        <f>'[6]Term 2'!$P$60</f>
        <v>0</v>
      </c>
      <c r="Y60" s="53">
        <f t="shared" si="16"/>
        <v>0</v>
      </c>
      <c r="Z60" s="53">
        <f t="shared" si="27"/>
        <v>1</v>
      </c>
      <c r="AA60" s="54">
        <f>'[7]Term 2'!$N$60</f>
        <v>0</v>
      </c>
      <c r="AB60" s="54">
        <f>'[7]Term 2'!$P$60</f>
        <v>0</v>
      </c>
      <c r="AC60" s="54">
        <f t="shared" si="17"/>
        <v>0</v>
      </c>
      <c r="AD60" s="54">
        <f t="shared" si="28"/>
        <v>1</v>
      </c>
      <c r="AE60" s="55">
        <f>'[8]Term 2'!$N$60</f>
        <v>0</v>
      </c>
      <c r="AF60" s="55">
        <f>'[8]Term 2'!$P$60</f>
        <v>0</v>
      </c>
      <c r="AG60" s="55">
        <f t="shared" si="18"/>
        <v>0</v>
      </c>
      <c r="AH60" s="55">
        <f t="shared" si="29"/>
        <v>1</v>
      </c>
      <c r="AI60" s="56">
        <f>'[9]Term 2'!$N$60</f>
        <v>0</v>
      </c>
      <c r="AJ60" s="56">
        <f>'[9]Term 2'!$P$60</f>
        <v>0</v>
      </c>
      <c r="AK60" s="56">
        <f t="shared" si="19"/>
        <v>0</v>
      </c>
      <c r="AL60" s="56">
        <f t="shared" si="30"/>
        <v>1</v>
      </c>
      <c r="AM60" s="57">
        <f>'[10]Term 2'!$N$60</f>
        <v>0</v>
      </c>
      <c r="AN60" s="57">
        <f>'[10]Term 2'!$P$60</f>
        <v>0</v>
      </c>
      <c r="AO60" s="57">
        <f t="shared" si="20"/>
        <v>0</v>
      </c>
      <c r="AP60" s="57">
        <f t="shared" si="31"/>
        <v>1</v>
      </c>
      <c r="AQ60" s="58">
        <f t="shared" si="21"/>
        <v>0</v>
      </c>
      <c r="AR60" s="59">
        <f t="shared" si="32"/>
        <v>6</v>
      </c>
      <c r="AS60" s="60" t="s">
        <v>374</v>
      </c>
      <c r="AT60" s="70"/>
      <c r="AU60" s="70"/>
      <c r="AV60" s="70"/>
    </row>
    <row r="61" spans="1:48" ht="49.95" customHeight="1" x14ac:dyDescent="0.3">
      <c r="A61" s="71" t="s">
        <v>216</v>
      </c>
      <c r="B61" s="73"/>
      <c r="C61" s="47">
        <f>'[1]Term 2'!$N$61</f>
        <v>0</v>
      </c>
      <c r="D61" s="46">
        <f>'[1]Term 2'!$P$61</f>
        <v>0</v>
      </c>
      <c r="E61" s="47">
        <f t="shared" si="11"/>
        <v>0</v>
      </c>
      <c r="F61" s="47">
        <f t="shared" si="22"/>
        <v>6</v>
      </c>
      <c r="G61" s="49">
        <f>'[2]Term 2'!$N$61</f>
        <v>0</v>
      </c>
      <c r="H61" s="48">
        <f>'[2]Term 2'!$P$61</f>
        <v>0</v>
      </c>
      <c r="I61" s="48">
        <f t="shared" si="12"/>
        <v>0</v>
      </c>
      <c r="J61" s="49">
        <f t="shared" si="23"/>
        <v>1</v>
      </c>
      <c r="K61" s="50">
        <f>'[3]Term 2'!$N$61</f>
        <v>0</v>
      </c>
      <c r="L61" s="50">
        <f>'[3]Term 2'!$P$61</f>
        <v>0</v>
      </c>
      <c r="M61" s="50">
        <f t="shared" si="13"/>
        <v>0</v>
      </c>
      <c r="N61" s="50">
        <f t="shared" si="24"/>
        <v>1</v>
      </c>
      <c r="O61" s="51">
        <f>'[4]Term 2'!$N$61</f>
        <v>0</v>
      </c>
      <c r="P61" s="61">
        <f>'[4]Term 2'!$P$61</f>
        <v>0</v>
      </c>
      <c r="Q61" s="51">
        <f t="shared" si="14"/>
        <v>0</v>
      </c>
      <c r="R61" s="51">
        <f t="shared" si="25"/>
        <v>1</v>
      </c>
      <c r="S61" s="52">
        <f>'[5]Term 2'!$N$61</f>
        <v>0</v>
      </c>
      <c r="T61" s="52">
        <f>'[5]Term 2'!$P$61</f>
        <v>0</v>
      </c>
      <c r="U61" s="52">
        <f t="shared" si="15"/>
        <v>0</v>
      </c>
      <c r="V61" s="52">
        <f t="shared" si="26"/>
        <v>1</v>
      </c>
      <c r="W61" s="53">
        <f>'[6]Term 2'!$N$61</f>
        <v>0</v>
      </c>
      <c r="X61" s="53">
        <f>'[6]Term 2'!$P$61</f>
        <v>0</v>
      </c>
      <c r="Y61" s="53">
        <f t="shared" si="16"/>
        <v>0</v>
      </c>
      <c r="Z61" s="53">
        <f t="shared" si="27"/>
        <v>1</v>
      </c>
      <c r="AA61" s="54">
        <f>'[7]Term 2'!$N$61</f>
        <v>0</v>
      </c>
      <c r="AB61" s="54">
        <f>'[7]Term 2'!$P$61</f>
        <v>0</v>
      </c>
      <c r="AC61" s="54">
        <f t="shared" si="17"/>
        <v>0</v>
      </c>
      <c r="AD61" s="54">
        <f t="shared" si="28"/>
        <v>1</v>
      </c>
      <c r="AE61" s="55">
        <f>'[8]Term 2'!$N$61</f>
        <v>0</v>
      </c>
      <c r="AF61" s="55">
        <f>'[8]Term 2'!$P$61</f>
        <v>0</v>
      </c>
      <c r="AG61" s="55">
        <f t="shared" si="18"/>
        <v>0</v>
      </c>
      <c r="AH61" s="55">
        <f t="shared" si="29"/>
        <v>1</v>
      </c>
      <c r="AI61" s="56">
        <f>'[9]Term 2'!$N$61</f>
        <v>0</v>
      </c>
      <c r="AJ61" s="56">
        <f>'[9]Term 2'!$P$61</f>
        <v>0</v>
      </c>
      <c r="AK61" s="56">
        <f t="shared" si="19"/>
        <v>0</v>
      </c>
      <c r="AL61" s="56">
        <f t="shared" si="30"/>
        <v>1</v>
      </c>
      <c r="AM61" s="57">
        <f>'[10]Term 2'!$N$61</f>
        <v>0</v>
      </c>
      <c r="AN61" s="57">
        <f>'[10]Term 2'!$P$61</f>
        <v>0</v>
      </c>
      <c r="AO61" s="57">
        <f t="shared" si="20"/>
        <v>0</v>
      </c>
      <c r="AP61" s="57">
        <f t="shared" si="31"/>
        <v>1</v>
      </c>
      <c r="AQ61" s="58">
        <f t="shared" si="21"/>
        <v>0</v>
      </c>
      <c r="AR61" s="59">
        <f t="shared" si="32"/>
        <v>6</v>
      </c>
      <c r="AS61" s="60" t="s">
        <v>374</v>
      </c>
      <c r="AT61" s="70"/>
      <c r="AU61" s="70"/>
      <c r="AV61" s="70"/>
    </row>
    <row r="62" spans="1:48" ht="49.95" customHeight="1" x14ac:dyDescent="0.3">
      <c r="A62" s="71" t="s">
        <v>217</v>
      </c>
      <c r="B62" s="73"/>
      <c r="C62" s="47">
        <f>'[1]Term 2'!$N$62</f>
        <v>0</v>
      </c>
      <c r="D62" s="46">
        <f>'[1]Term 2'!$P$62</f>
        <v>0</v>
      </c>
      <c r="E62" s="47">
        <f t="shared" si="11"/>
        <v>0</v>
      </c>
      <c r="F62" s="47">
        <f t="shared" si="22"/>
        <v>6</v>
      </c>
      <c r="G62" s="49">
        <f>'[2]Term 2'!$N$62</f>
        <v>0</v>
      </c>
      <c r="H62" s="48">
        <f>'[2]Term 2'!$P$62</f>
        <v>0</v>
      </c>
      <c r="I62" s="48">
        <f t="shared" si="12"/>
        <v>0</v>
      </c>
      <c r="J62" s="49">
        <f t="shared" si="23"/>
        <v>1</v>
      </c>
      <c r="K62" s="50">
        <f>'[3]Term 2'!$N$62</f>
        <v>0</v>
      </c>
      <c r="L62" s="50">
        <f>'[3]Term 2'!$P$62</f>
        <v>0</v>
      </c>
      <c r="M62" s="50">
        <f t="shared" si="13"/>
        <v>0</v>
      </c>
      <c r="N62" s="50">
        <f t="shared" si="24"/>
        <v>1</v>
      </c>
      <c r="O62" s="51">
        <f>'[4]Term 2'!$N$62</f>
        <v>0</v>
      </c>
      <c r="P62" s="61">
        <f>'[4]Term 2'!$P$62</f>
        <v>0</v>
      </c>
      <c r="Q62" s="51">
        <f t="shared" si="14"/>
        <v>0</v>
      </c>
      <c r="R62" s="51">
        <f t="shared" si="25"/>
        <v>1</v>
      </c>
      <c r="S62" s="52">
        <f>'[5]Term 2'!$N$62</f>
        <v>0</v>
      </c>
      <c r="T62" s="52">
        <f>'[5]Term 2'!$P$62</f>
        <v>0</v>
      </c>
      <c r="U62" s="52">
        <f t="shared" si="15"/>
        <v>0</v>
      </c>
      <c r="V62" s="52">
        <f t="shared" si="26"/>
        <v>1</v>
      </c>
      <c r="W62" s="53">
        <f>'[6]Term 2'!$N$62</f>
        <v>0</v>
      </c>
      <c r="X62" s="53">
        <f>'[6]Term 2'!$P$62</f>
        <v>0</v>
      </c>
      <c r="Y62" s="53">
        <f t="shared" si="16"/>
        <v>0</v>
      </c>
      <c r="Z62" s="53">
        <f t="shared" si="27"/>
        <v>1</v>
      </c>
      <c r="AA62" s="54">
        <f>'[7]Term 2'!$N$62</f>
        <v>0</v>
      </c>
      <c r="AB62" s="54">
        <f>'[7]Term 2'!$P$62</f>
        <v>0</v>
      </c>
      <c r="AC62" s="54">
        <f t="shared" si="17"/>
        <v>0</v>
      </c>
      <c r="AD62" s="54">
        <f t="shared" si="28"/>
        <v>1</v>
      </c>
      <c r="AE62" s="55">
        <f>'[8]Term 2'!$N$62</f>
        <v>0</v>
      </c>
      <c r="AF62" s="55">
        <f>'[8]Term 2'!$P$62</f>
        <v>0</v>
      </c>
      <c r="AG62" s="55">
        <f t="shared" si="18"/>
        <v>0</v>
      </c>
      <c r="AH62" s="55">
        <f t="shared" si="29"/>
        <v>1</v>
      </c>
      <c r="AI62" s="56">
        <f>'[9]Term 2'!$N$62</f>
        <v>0</v>
      </c>
      <c r="AJ62" s="56">
        <f>'[9]Term 2'!$P$62</f>
        <v>0</v>
      </c>
      <c r="AK62" s="56">
        <f t="shared" si="19"/>
        <v>0</v>
      </c>
      <c r="AL62" s="56">
        <f t="shared" si="30"/>
        <v>1</v>
      </c>
      <c r="AM62" s="57">
        <f>'[10]Term 2'!$N$62</f>
        <v>0</v>
      </c>
      <c r="AN62" s="57">
        <f>'[10]Term 2'!$P$62</f>
        <v>0</v>
      </c>
      <c r="AO62" s="57">
        <f t="shared" si="20"/>
        <v>0</v>
      </c>
      <c r="AP62" s="57">
        <f t="shared" si="31"/>
        <v>1</v>
      </c>
      <c r="AQ62" s="58">
        <f t="shared" si="21"/>
        <v>0</v>
      </c>
      <c r="AR62" s="59">
        <f t="shared" si="32"/>
        <v>6</v>
      </c>
      <c r="AS62" s="60" t="s">
        <v>374</v>
      </c>
      <c r="AT62" s="70"/>
      <c r="AU62" s="70"/>
      <c r="AV62" s="70"/>
    </row>
    <row r="63" spans="1:48" ht="49.95" customHeight="1" x14ac:dyDescent="0.3">
      <c r="A63" s="71" t="s">
        <v>218</v>
      </c>
      <c r="B63" s="73"/>
      <c r="C63" s="47">
        <f>'[1]Term 2'!$N$63</f>
        <v>0</v>
      </c>
      <c r="D63" s="46">
        <f>'[1]Term 2'!$P$63</f>
        <v>0</v>
      </c>
      <c r="E63" s="47">
        <f t="shared" si="11"/>
        <v>0</v>
      </c>
      <c r="F63" s="47">
        <f t="shared" si="22"/>
        <v>6</v>
      </c>
      <c r="G63" s="49">
        <f>'[2]Term 2'!$N$63</f>
        <v>0</v>
      </c>
      <c r="H63" s="48">
        <f>'[2]Term 2'!$P$63</f>
        <v>0</v>
      </c>
      <c r="I63" s="48">
        <f t="shared" si="12"/>
        <v>0</v>
      </c>
      <c r="J63" s="49">
        <f t="shared" si="23"/>
        <v>1</v>
      </c>
      <c r="K63" s="50">
        <f>'[3]Term 2'!$N$63</f>
        <v>0</v>
      </c>
      <c r="L63" s="50">
        <f>'[3]Term 2'!$P$63</f>
        <v>0</v>
      </c>
      <c r="M63" s="50">
        <f t="shared" si="13"/>
        <v>0</v>
      </c>
      <c r="N63" s="50">
        <f t="shared" si="24"/>
        <v>1</v>
      </c>
      <c r="O63" s="51">
        <f>'[4]Term 2'!$N$63</f>
        <v>0</v>
      </c>
      <c r="P63" s="61">
        <f>'[4]Term 2'!$P$63</f>
        <v>0</v>
      </c>
      <c r="Q63" s="51">
        <f t="shared" si="14"/>
        <v>0</v>
      </c>
      <c r="R63" s="51">
        <f t="shared" si="25"/>
        <v>1</v>
      </c>
      <c r="S63" s="52">
        <f>'[5]Term 2'!$N$63</f>
        <v>0</v>
      </c>
      <c r="T63" s="52">
        <f>'[5]Term 2'!$P$63</f>
        <v>0</v>
      </c>
      <c r="U63" s="52">
        <f t="shared" si="15"/>
        <v>0</v>
      </c>
      <c r="V63" s="52">
        <f t="shared" si="26"/>
        <v>1</v>
      </c>
      <c r="W63" s="53">
        <f>'[6]Term 2'!$N$63</f>
        <v>0</v>
      </c>
      <c r="X63" s="53">
        <f>'[6]Term 2'!$P$63</f>
        <v>0</v>
      </c>
      <c r="Y63" s="53">
        <f t="shared" si="16"/>
        <v>0</v>
      </c>
      <c r="Z63" s="53">
        <f t="shared" si="27"/>
        <v>1</v>
      </c>
      <c r="AA63" s="54">
        <f>'[7]Term 2'!$N$63</f>
        <v>0</v>
      </c>
      <c r="AB63" s="54">
        <f>'[7]Term 2'!$P$63</f>
        <v>0</v>
      </c>
      <c r="AC63" s="54">
        <f t="shared" si="17"/>
        <v>0</v>
      </c>
      <c r="AD63" s="54">
        <f t="shared" si="28"/>
        <v>1</v>
      </c>
      <c r="AE63" s="55">
        <f>'[8]Term 2'!$N$63</f>
        <v>0</v>
      </c>
      <c r="AF63" s="55">
        <f>'[8]Term 2'!$P$63</f>
        <v>0</v>
      </c>
      <c r="AG63" s="55">
        <f t="shared" si="18"/>
        <v>0</v>
      </c>
      <c r="AH63" s="55">
        <f t="shared" si="29"/>
        <v>1</v>
      </c>
      <c r="AI63" s="56">
        <f>'[9]Term 2'!$N$63</f>
        <v>0</v>
      </c>
      <c r="AJ63" s="56">
        <f>'[9]Term 2'!$P$63</f>
        <v>0</v>
      </c>
      <c r="AK63" s="56">
        <f t="shared" si="19"/>
        <v>0</v>
      </c>
      <c r="AL63" s="56">
        <f t="shared" si="30"/>
        <v>1</v>
      </c>
      <c r="AM63" s="57">
        <f>'[10]Term 2'!$N$63</f>
        <v>0</v>
      </c>
      <c r="AN63" s="57">
        <f>'[10]Term 2'!$P$63</f>
        <v>0</v>
      </c>
      <c r="AO63" s="57">
        <f t="shared" si="20"/>
        <v>0</v>
      </c>
      <c r="AP63" s="57">
        <f t="shared" si="31"/>
        <v>1</v>
      </c>
      <c r="AQ63" s="58">
        <f t="shared" si="21"/>
        <v>0</v>
      </c>
      <c r="AR63" s="59">
        <f t="shared" si="32"/>
        <v>6</v>
      </c>
      <c r="AS63" s="60" t="s">
        <v>374</v>
      </c>
      <c r="AT63" s="70"/>
      <c r="AU63" s="70"/>
      <c r="AV63" s="70"/>
    </row>
    <row r="64" spans="1:48" ht="49.95" customHeight="1" x14ac:dyDescent="0.3">
      <c r="A64" s="71" t="s">
        <v>219</v>
      </c>
      <c r="B64" s="73"/>
      <c r="C64" s="47">
        <f>'[1]Term 2'!$N$64</f>
        <v>0</v>
      </c>
      <c r="D64" s="46">
        <f>'[1]Term 2'!$P$64</f>
        <v>0</v>
      </c>
      <c r="E64" s="47">
        <f t="shared" si="11"/>
        <v>0</v>
      </c>
      <c r="F64" s="47">
        <f t="shared" si="22"/>
        <v>6</v>
      </c>
      <c r="G64" s="49">
        <f>'[2]Term 2'!$N$64</f>
        <v>0</v>
      </c>
      <c r="H64" s="48">
        <f>'[2]Term 2'!$P$64</f>
        <v>0</v>
      </c>
      <c r="I64" s="48">
        <f t="shared" si="12"/>
        <v>0</v>
      </c>
      <c r="J64" s="49">
        <f t="shared" si="23"/>
        <v>1</v>
      </c>
      <c r="K64" s="50">
        <f>'[3]Term 2'!$N$64</f>
        <v>0</v>
      </c>
      <c r="L64" s="50">
        <f>'[3]Term 2'!$P$64</f>
        <v>0</v>
      </c>
      <c r="M64" s="50">
        <f t="shared" si="13"/>
        <v>0</v>
      </c>
      <c r="N64" s="50">
        <f t="shared" si="24"/>
        <v>1</v>
      </c>
      <c r="O64" s="51">
        <f>'[4]Term 2'!$N$64</f>
        <v>0</v>
      </c>
      <c r="P64" s="61">
        <f>'[4]Term 2'!$P$64</f>
        <v>0</v>
      </c>
      <c r="Q64" s="51">
        <f t="shared" si="14"/>
        <v>0</v>
      </c>
      <c r="R64" s="51">
        <f t="shared" si="25"/>
        <v>1</v>
      </c>
      <c r="S64" s="52">
        <f>'[5]Term 2'!$N$64</f>
        <v>0</v>
      </c>
      <c r="T64" s="52">
        <f>'[5]Term 2'!$P$64</f>
        <v>0</v>
      </c>
      <c r="U64" s="52">
        <f t="shared" si="15"/>
        <v>0</v>
      </c>
      <c r="V64" s="52">
        <f t="shared" si="26"/>
        <v>1</v>
      </c>
      <c r="W64" s="53">
        <f>'[6]Term 2'!$N$64</f>
        <v>0</v>
      </c>
      <c r="X64" s="53">
        <f>'[6]Term 2'!$P$64</f>
        <v>0</v>
      </c>
      <c r="Y64" s="53">
        <f t="shared" si="16"/>
        <v>0</v>
      </c>
      <c r="Z64" s="53">
        <f t="shared" si="27"/>
        <v>1</v>
      </c>
      <c r="AA64" s="54">
        <f>'[7]Term 2'!$N$64</f>
        <v>0</v>
      </c>
      <c r="AB64" s="54">
        <f>'[7]Term 2'!$P$64</f>
        <v>0</v>
      </c>
      <c r="AC64" s="54">
        <f t="shared" si="17"/>
        <v>0</v>
      </c>
      <c r="AD64" s="54">
        <f t="shared" si="28"/>
        <v>1</v>
      </c>
      <c r="AE64" s="55">
        <f>'[8]Term 2'!$N$64</f>
        <v>0</v>
      </c>
      <c r="AF64" s="55">
        <f>'[8]Term 2'!$P$64</f>
        <v>0</v>
      </c>
      <c r="AG64" s="55">
        <f t="shared" si="18"/>
        <v>0</v>
      </c>
      <c r="AH64" s="55">
        <f t="shared" si="29"/>
        <v>1</v>
      </c>
      <c r="AI64" s="56">
        <f>'[9]Term 2'!$N$64</f>
        <v>0</v>
      </c>
      <c r="AJ64" s="56">
        <f>'[9]Term 2'!$P$64</f>
        <v>0</v>
      </c>
      <c r="AK64" s="56">
        <f t="shared" si="19"/>
        <v>0</v>
      </c>
      <c r="AL64" s="56">
        <f t="shared" si="30"/>
        <v>1</v>
      </c>
      <c r="AM64" s="57">
        <f>'[10]Term 2'!$N$64</f>
        <v>0</v>
      </c>
      <c r="AN64" s="57">
        <f>'[10]Term 2'!$P$64</f>
        <v>0</v>
      </c>
      <c r="AO64" s="57">
        <f t="shared" si="20"/>
        <v>0</v>
      </c>
      <c r="AP64" s="57">
        <f t="shared" si="31"/>
        <v>1</v>
      </c>
      <c r="AQ64" s="58">
        <f t="shared" si="21"/>
        <v>0</v>
      </c>
      <c r="AR64" s="59">
        <f t="shared" si="32"/>
        <v>6</v>
      </c>
      <c r="AS64" s="60" t="s">
        <v>374</v>
      </c>
      <c r="AT64" s="70"/>
      <c r="AU64" s="70"/>
      <c r="AV64" s="70"/>
    </row>
    <row r="65" spans="1:48" ht="49.95" customHeight="1" x14ac:dyDescent="0.3">
      <c r="A65" s="71" t="s">
        <v>220</v>
      </c>
      <c r="B65" s="73"/>
      <c r="C65" s="47">
        <f>'[1]Term 2'!$N$65</f>
        <v>0</v>
      </c>
      <c r="D65" s="46">
        <f>'[1]Term 2'!$P$65</f>
        <v>0</v>
      </c>
      <c r="E65" s="47">
        <f t="shared" si="11"/>
        <v>0</v>
      </c>
      <c r="F65" s="47">
        <f t="shared" si="22"/>
        <v>6</v>
      </c>
      <c r="G65" s="49">
        <f>'[2]Term 2'!$N$65</f>
        <v>0</v>
      </c>
      <c r="H65" s="48">
        <f>'[2]Term 2'!$P$65</f>
        <v>0</v>
      </c>
      <c r="I65" s="48">
        <f t="shared" si="12"/>
        <v>0</v>
      </c>
      <c r="J65" s="49">
        <f t="shared" si="23"/>
        <v>1</v>
      </c>
      <c r="K65" s="50">
        <f>'[3]Term 2'!$N$65</f>
        <v>0</v>
      </c>
      <c r="L65" s="50">
        <f>'[3]Term 2'!$P$65</f>
        <v>0</v>
      </c>
      <c r="M65" s="50">
        <f t="shared" si="13"/>
        <v>0</v>
      </c>
      <c r="N65" s="50">
        <f t="shared" si="24"/>
        <v>1</v>
      </c>
      <c r="O65" s="51">
        <f>'[4]Term 2'!$N$65</f>
        <v>0</v>
      </c>
      <c r="P65" s="61">
        <f>'[4]Term 2'!$P$65</f>
        <v>0</v>
      </c>
      <c r="Q65" s="51">
        <f t="shared" si="14"/>
        <v>0</v>
      </c>
      <c r="R65" s="51">
        <f t="shared" si="25"/>
        <v>1</v>
      </c>
      <c r="S65" s="52">
        <f>'[5]Term 2'!$N$65</f>
        <v>0</v>
      </c>
      <c r="T65" s="52">
        <f>'[5]Term 2'!$P$65</f>
        <v>0</v>
      </c>
      <c r="U65" s="52">
        <f t="shared" si="15"/>
        <v>0</v>
      </c>
      <c r="V65" s="52">
        <f t="shared" si="26"/>
        <v>1</v>
      </c>
      <c r="W65" s="53">
        <f>'[6]Term 2'!$N$65</f>
        <v>0</v>
      </c>
      <c r="X65" s="53">
        <f>'[6]Term 2'!$P$65</f>
        <v>0</v>
      </c>
      <c r="Y65" s="53">
        <f t="shared" si="16"/>
        <v>0</v>
      </c>
      <c r="Z65" s="53">
        <f t="shared" si="27"/>
        <v>1</v>
      </c>
      <c r="AA65" s="54">
        <f>'[7]Term 2'!$N$65</f>
        <v>0</v>
      </c>
      <c r="AB65" s="54">
        <f>'[7]Term 2'!$P$65</f>
        <v>0</v>
      </c>
      <c r="AC65" s="54">
        <f t="shared" si="17"/>
        <v>0</v>
      </c>
      <c r="AD65" s="54">
        <f t="shared" si="28"/>
        <v>1</v>
      </c>
      <c r="AE65" s="55">
        <f>'[8]Term 2'!$N$65</f>
        <v>0</v>
      </c>
      <c r="AF65" s="55">
        <f>'[8]Term 2'!$P$65</f>
        <v>0</v>
      </c>
      <c r="AG65" s="55">
        <f t="shared" si="18"/>
        <v>0</v>
      </c>
      <c r="AH65" s="55">
        <f t="shared" si="29"/>
        <v>1</v>
      </c>
      <c r="AI65" s="56">
        <f>'[9]Term 2'!$N$65</f>
        <v>0</v>
      </c>
      <c r="AJ65" s="56">
        <f>'[9]Term 2'!$P$65</f>
        <v>0</v>
      </c>
      <c r="AK65" s="56">
        <f t="shared" si="19"/>
        <v>0</v>
      </c>
      <c r="AL65" s="56">
        <f t="shared" si="30"/>
        <v>1</v>
      </c>
      <c r="AM65" s="57">
        <f>'[10]Term 2'!$N$65</f>
        <v>0</v>
      </c>
      <c r="AN65" s="57">
        <f>'[10]Term 2'!$P$65</f>
        <v>0</v>
      </c>
      <c r="AO65" s="57">
        <f t="shared" si="20"/>
        <v>0</v>
      </c>
      <c r="AP65" s="57">
        <f t="shared" si="31"/>
        <v>1</v>
      </c>
      <c r="AQ65" s="58">
        <f t="shared" si="21"/>
        <v>0</v>
      </c>
      <c r="AR65" s="59">
        <f t="shared" si="32"/>
        <v>6</v>
      </c>
      <c r="AS65" s="60" t="s">
        <v>374</v>
      </c>
      <c r="AT65" s="70"/>
      <c r="AU65" s="70"/>
      <c r="AV65" s="70"/>
    </row>
    <row r="66" spans="1:48" ht="49.95" customHeight="1" x14ac:dyDescent="0.3">
      <c r="A66" s="71" t="s">
        <v>221</v>
      </c>
      <c r="B66" s="73"/>
      <c r="C66" s="47">
        <f>'[1]Term 2'!$N$66</f>
        <v>0</v>
      </c>
      <c r="D66" s="46">
        <f>'[1]Term 2'!$P$66</f>
        <v>0</v>
      </c>
      <c r="E66" s="47">
        <f t="shared" si="11"/>
        <v>0</v>
      </c>
      <c r="F66" s="47">
        <f t="shared" si="22"/>
        <v>6</v>
      </c>
      <c r="G66" s="49">
        <f>'[2]Term 2'!$N$66</f>
        <v>0</v>
      </c>
      <c r="H66" s="48">
        <f>'[2]Term 2'!$P$66</f>
        <v>0</v>
      </c>
      <c r="I66" s="48">
        <f t="shared" si="12"/>
        <v>0</v>
      </c>
      <c r="J66" s="49">
        <f t="shared" si="23"/>
        <v>1</v>
      </c>
      <c r="K66" s="50">
        <f>'[3]Term 2'!$N$66</f>
        <v>0</v>
      </c>
      <c r="L66" s="50">
        <f>'[3]Term 2'!$P$66</f>
        <v>0</v>
      </c>
      <c r="M66" s="50">
        <f t="shared" si="13"/>
        <v>0</v>
      </c>
      <c r="N66" s="50">
        <f t="shared" si="24"/>
        <v>1</v>
      </c>
      <c r="O66" s="51">
        <f>'[4]Term 2'!$N$66</f>
        <v>0</v>
      </c>
      <c r="P66" s="61">
        <f>'[4]Term 2'!$P$66</f>
        <v>0</v>
      </c>
      <c r="Q66" s="51">
        <f t="shared" si="14"/>
        <v>0</v>
      </c>
      <c r="R66" s="51">
        <f t="shared" si="25"/>
        <v>1</v>
      </c>
      <c r="S66" s="52">
        <f>'[5]Term 2'!$N$66</f>
        <v>0</v>
      </c>
      <c r="T66" s="52">
        <f>'[5]Term 2'!$P$66</f>
        <v>0</v>
      </c>
      <c r="U66" s="52">
        <f t="shared" si="15"/>
        <v>0</v>
      </c>
      <c r="V66" s="52">
        <f t="shared" si="26"/>
        <v>1</v>
      </c>
      <c r="W66" s="53">
        <f>'[6]Term 2'!$N$66</f>
        <v>0</v>
      </c>
      <c r="X66" s="53">
        <f>'[6]Term 2'!$P$66</f>
        <v>0</v>
      </c>
      <c r="Y66" s="53">
        <f t="shared" si="16"/>
        <v>0</v>
      </c>
      <c r="Z66" s="53">
        <f t="shared" si="27"/>
        <v>1</v>
      </c>
      <c r="AA66" s="54">
        <f>'[7]Term 2'!$N$66</f>
        <v>0</v>
      </c>
      <c r="AB66" s="54">
        <f>'[7]Term 2'!$P$66</f>
        <v>0</v>
      </c>
      <c r="AC66" s="54">
        <f t="shared" si="17"/>
        <v>0</v>
      </c>
      <c r="AD66" s="54">
        <f t="shared" si="28"/>
        <v>1</v>
      </c>
      <c r="AE66" s="55">
        <f>'[8]Term 2'!$N$66</f>
        <v>0</v>
      </c>
      <c r="AF66" s="55">
        <f>'[8]Term 2'!$P$66</f>
        <v>0</v>
      </c>
      <c r="AG66" s="55">
        <f t="shared" si="18"/>
        <v>0</v>
      </c>
      <c r="AH66" s="55">
        <f t="shared" si="29"/>
        <v>1</v>
      </c>
      <c r="AI66" s="56">
        <f>'[9]Term 2'!$N$66</f>
        <v>0</v>
      </c>
      <c r="AJ66" s="56">
        <f>'[9]Term 2'!$P$66</f>
        <v>0</v>
      </c>
      <c r="AK66" s="56">
        <f t="shared" si="19"/>
        <v>0</v>
      </c>
      <c r="AL66" s="56">
        <f t="shared" si="30"/>
        <v>1</v>
      </c>
      <c r="AM66" s="57">
        <f>'[10]Term 2'!$N$66</f>
        <v>0</v>
      </c>
      <c r="AN66" s="57">
        <f>'[10]Term 2'!$P$66</f>
        <v>0</v>
      </c>
      <c r="AO66" s="57">
        <f t="shared" si="20"/>
        <v>0</v>
      </c>
      <c r="AP66" s="57">
        <f t="shared" si="31"/>
        <v>1</v>
      </c>
      <c r="AQ66" s="58">
        <f t="shared" si="21"/>
        <v>0</v>
      </c>
      <c r="AR66" s="59">
        <f t="shared" si="32"/>
        <v>6</v>
      </c>
      <c r="AS66" s="60" t="s">
        <v>374</v>
      </c>
      <c r="AT66" s="70"/>
      <c r="AU66" s="70"/>
      <c r="AV66" s="70"/>
    </row>
    <row r="67" spans="1:48" ht="49.95" customHeight="1" x14ac:dyDescent="0.3">
      <c r="A67" s="71" t="s">
        <v>222</v>
      </c>
      <c r="B67" s="73"/>
      <c r="C67" s="47">
        <f>'[1]Term 2'!$N$67</f>
        <v>0</v>
      </c>
      <c r="D67" s="46">
        <f>'[1]Term 2'!$P$67</f>
        <v>0</v>
      </c>
      <c r="E67" s="47">
        <f t="shared" si="11"/>
        <v>0</v>
      </c>
      <c r="F67" s="47">
        <f t="shared" si="22"/>
        <v>6</v>
      </c>
      <c r="G67" s="49">
        <f>'[2]Term 2'!$N$67</f>
        <v>0</v>
      </c>
      <c r="H67" s="48">
        <f>'[2]Term 2'!$P$67</f>
        <v>0</v>
      </c>
      <c r="I67" s="48">
        <f t="shared" si="12"/>
        <v>0</v>
      </c>
      <c r="J67" s="49">
        <f t="shared" si="23"/>
        <v>1</v>
      </c>
      <c r="K67" s="50">
        <f>'[3]Term 2'!$N$67</f>
        <v>0</v>
      </c>
      <c r="L67" s="50">
        <f>'[3]Term 2'!$P$67</f>
        <v>0</v>
      </c>
      <c r="M67" s="50">
        <f t="shared" si="13"/>
        <v>0</v>
      </c>
      <c r="N67" s="50">
        <f t="shared" si="24"/>
        <v>1</v>
      </c>
      <c r="O67" s="51">
        <f>'[4]Term 2'!$N$67</f>
        <v>0</v>
      </c>
      <c r="P67" s="61">
        <f>'[4]Term 2'!$P$67</f>
        <v>0</v>
      </c>
      <c r="Q67" s="51">
        <f t="shared" si="14"/>
        <v>0</v>
      </c>
      <c r="R67" s="51">
        <f t="shared" si="25"/>
        <v>1</v>
      </c>
      <c r="S67" s="52">
        <f>'[5]Term 2'!$N$67</f>
        <v>0</v>
      </c>
      <c r="T67" s="52">
        <f>'[5]Term 2'!$P$67</f>
        <v>0</v>
      </c>
      <c r="U67" s="52">
        <f t="shared" si="15"/>
        <v>0</v>
      </c>
      <c r="V67" s="52">
        <f t="shared" si="26"/>
        <v>1</v>
      </c>
      <c r="W67" s="53">
        <f>'[6]Term 2'!$N$67</f>
        <v>0</v>
      </c>
      <c r="X67" s="53">
        <f>'[6]Term 2'!$P$67</f>
        <v>0</v>
      </c>
      <c r="Y67" s="53">
        <f t="shared" si="16"/>
        <v>0</v>
      </c>
      <c r="Z67" s="53">
        <f t="shared" si="27"/>
        <v>1</v>
      </c>
      <c r="AA67" s="54">
        <f>'[7]Term 2'!$N$67</f>
        <v>0</v>
      </c>
      <c r="AB67" s="54">
        <f>'[7]Term 2'!$P$67</f>
        <v>0</v>
      </c>
      <c r="AC67" s="54">
        <f t="shared" si="17"/>
        <v>0</v>
      </c>
      <c r="AD67" s="54">
        <f t="shared" si="28"/>
        <v>1</v>
      </c>
      <c r="AE67" s="55">
        <f>'[8]Term 2'!$N$67</f>
        <v>0</v>
      </c>
      <c r="AF67" s="55">
        <f>'[8]Term 2'!$P$67</f>
        <v>0</v>
      </c>
      <c r="AG67" s="55">
        <f t="shared" si="18"/>
        <v>0</v>
      </c>
      <c r="AH67" s="55">
        <f t="shared" si="29"/>
        <v>1</v>
      </c>
      <c r="AI67" s="56">
        <f>'[9]Term 2'!$N$67</f>
        <v>0</v>
      </c>
      <c r="AJ67" s="56">
        <f>'[9]Term 2'!$P$67</f>
        <v>0</v>
      </c>
      <c r="AK67" s="56">
        <f t="shared" si="19"/>
        <v>0</v>
      </c>
      <c r="AL67" s="56">
        <f t="shared" si="30"/>
        <v>1</v>
      </c>
      <c r="AM67" s="57">
        <f>'[10]Term 2'!$N$67</f>
        <v>0</v>
      </c>
      <c r="AN67" s="57">
        <f>'[10]Term 2'!$P$67</f>
        <v>0</v>
      </c>
      <c r="AO67" s="57">
        <f t="shared" si="20"/>
        <v>0</v>
      </c>
      <c r="AP67" s="57">
        <f t="shared" si="31"/>
        <v>1</v>
      </c>
      <c r="AQ67" s="58">
        <f t="shared" si="21"/>
        <v>0</v>
      </c>
      <c r="AR67" s="59">
        <f t="shared" si="32"/>
        <v>6</v>
      </c>
      <c r="AS67" s="60" t="s">
        <v>374</v>
      </c>
      <c r="AT67" s="70"/>
      <c r="AU67" s="70"/>
      <c r="AV67" s="70"/>
    </row>
    <row r="68" spans="1:48" ht="49.95" customHeight="1" x14ac:dyDescent="0.3">
      <c r="A68" s="71" t="s">
        <v>223</v>
      </c>
      <c r="B68" s="73"/>
      <c r="C68" s="47">
        <f>'[1]Term 2'!$N$68</f>
        <v>0</v>
      </c>
      <c r="D68" s="46">
        <f>'[1]Term 2'!$P$68</f>
        <v>0</v>
      </c>
      <c r="E68" s="47">
        <f t="shared" si="11"/>
        <v>0</v>
      </c>
      <c r="F68" s="47">
        <f t="shared" si="22"/>
        <v>6</v>
      </c>
      <c r="G68" s="49">
        <f>'[2]Term 2'!$N$68</f>
        <v>0</v>
      </c>
      <c r="H68" s="48">
        <f>'[2]Term 2'!$P$68</f>
        <v>0</v>
      </c>
      <c r="I68" s="48">
        <f t="shared" si="12"/>
        <v>0</v>
      </c>
      <c r="J68" s="49">
        <f t="shared" si="23"/>
        <v>1</v>
      </c>
      <c r="K68" s="50">
        <f>'[3]Term 2'!$N$68</f>
        <v>0</v>
      </c>
      <c r="L68" s="50">
        <f>'[3]Term 2'!$P$68</f>
        <v>0</v>
      </c>
      <c r="M68" s="50">
        <f t="shared" si="13"/>
        <v>0</v>
      </c>
      <c r="N68" s="50">
        <f t="shared" si="24"/>
        <v>1</v>
      </c>
      <c r="O68" s="51">
        <f>'[4]Term 2'!$N$68</f>
        <v>0</v>
      </c>
      <c r="P68" s="61">
        <f>'[4]Term 2'!$P$68</f>
        <v>0</v>
      </c>
      <c r="Q68" s="51">
        <f t="shared" si="14"/>
        <v>0</v>
      </c>
      <c r="R68" s="51">
        <f t="shared" si="25"/>
        <v>1</v>
      </c>
      <c r="S68" s="52">
        <f>'[5]Term 2'!$N$68</f>
        <v>0</v>
      </c>
      <c r="T68" s="52">
        <f>'[5]Term 2'!$P$68</f>
        <v>0</v>
      </c>
      <c r="U68" s="52">
        <f t="shared" si="15"/>
        <v>0</v>
      </c>
      <c r="V68" s="52">
        <f t="shared" si="26"/>
        <v>1</v>
      </c>
      <c r="W68" s="53">
        <f>'[6]Term 2'!$N$68</f>
        <v>0</v>
      </c>
      <c r="X68" s="53">
        <f>'[6]Term 2'!$P$68</f>
        <v>0</v>
      </c>
      <c r="Y68" s="53">
        <f t="shared" si="16"/>
        <v>0</v>
      </c>
      <c r="Z68" s="53">
        <f t="shared" si="27"/>
        <v>1</v>
      </c>
      <c r="AA68" s="54">
        <f>'[7]Term 2'!$N$68</f>
        <v>0</v>
      </c>
      <c r="AB68" s="54">
        <f>'[7]Term 2'!$P$68</f>
        <v>0</v>
      </c>
      <c r="AC68" s="54">
        <f t="shared" si="17"/>
        <v>0</v>
      </c>
      <c r="AD68" s="54">
        <f t="shared" si="28"/>
        <v>1</v>
      </c>
      <c r="AE68" s="55">
        <f>'[8]Term 2'!$N$68</f>
        <v>0</v>
      </c>
      <c r="AF68" s="55">
        <f>'[8]Term 2'!$P$68</f>
        <v>0</v>
      </c>
      <c r="AG68" s="55">
        <f t="shared" si="18"/>
        <v>0</v>
      </c>
      <c r="AH68" s="55">
        <f t="shared" si="29"/>
        <v>1</v>
      </c>
      <c r="AI68" s="56">
        <f>'[9]Term 2'!$N$68</f>
        <v>0</v>
      </c>
      <c r="AJ68" s="56">
        <f>'[9]Term 2'!$P$68</f>
        <v>0</v>
      </c>
      <c r="AK68" s="56">
        <f t="shared" si="19"/>
        <v>0</v>
      </c>
      <c r="AL68" s="56">
        <f t="shared" si="30"/>
        <v>1</v>
      </c>
      <c r="AM68" s="57">
        <f>'[10]Term 2'!$N$68</f>
        <v>0</v>
      </c>
      <c r="AN68" s="57">
        <f>'[10]Term 2'!$P$68</f>
        <v>0</v>
      </c>
      <c r="AO68" s="57">
        <f t="shared" si="20"/>
        <v>0</v>
      </c>
      <c r="AP68" s="57">
        <f t="shared" si="31"/>
        <v>1</v>
      </c>
      <c r="AQ68" s="58">
        <f t="shared" si="21"/>
        <v>0</v>
      </c>
      <c r="AR68" s="59">
        <f t="shared" si="32"/>
        <v>6</v>
      </c>
      <c r="AS68" s="60" t="s">
        <v>374</v>
      </c>
      <c r="AT68" s="70"/>
      <c r="AU68" s="70"/>
      <c r="AV68" s="70"/>
    </row>
    <row r="69" spans="1:48" ht="49.95" customHeight="1" x14ac:dyDescent="0.3">
      <c r="A69" s="71" t="s">
        <v>224</v>
      </c>
      <c r="B69" s="73"/>
      <c r="C69" s="47">
        <f>'[1]Term 2'!$N$69</f>
        <v>0</v>
      </c>
      <c r="D69" s="46">
        <f>'[1]Term 2'!$P$69</f>
        <v>0</v>
      </c>
      <c r="E69" s="47">
        <f t="shared" si="11"/>
        <v>0</v>
      </c>
      <c r="F69" s="47">
        <f t="shared" ref="F69:F100" si="33">_xlfn.RANK.EQ(E69,$E$5:$E$104,)</f>
        <v>6</v>
      </c>
      <c r="G69" s="49">
        <f>'[2]Term 2'!$N$69</f>
        <v>0</v>
      </c>
      <c r="H69" s="48">
        <f>'[2]Term 2'!$P$69</f>
        <v>0</v>
      </c>
      <c r="I69" s="48">
        <f t="shared" si="12"/>
        <v>0</v>
      </c>
      <c r="J69" s="49">
        <f t="shared" ref="J69:J100" si="34">_xlfn.RANK.EQ(I69,$I$5:$I$104,)</f>
        <v>1</v>
      </c>
      <c r="K69" s="50">
        <f>'[3]Term 2'!$N$69</f>
        <v>0</v>
      </c>
      <c r="L69" s="50">
        <f>'[3]Term 2'!$P$69</f>
        <v>0</v>
      </c>
      <c r="M69" s="50">
        <f t="shared" si="13"/>
        <v>0</v>
      </c>
      <c r="N69" s="50">
        <f t="shared" ref="N69:N100" si="35">_xlfn.RANK.EQ(M69,$M$5:$M$104,)</f>
        <v>1</v>
      </c>
      <c r="O69" s="51">
        <f>'[4]Term 2'!$N$69</f>
        <v>0</v>
      </c>
      <c r="P69" s="61">
        <f>'[4]Term 2'!$P$69</f>
        <v>0</v>
      </c>
      <c r="Q69" s="51">
        <f t="shared" si="14"/>
        <v>0</v>
      </c>
      <c r="R69" s="51">
        <f t="shared" ref="R69:R100" si="36">_xlfn.RANK.EQ(Q69,$Q$5:$Q$104,)</f>
        <v>1</v>
      </c>
      <c r="S69" s="52">
        <f>'[5]Term 2'!$N$69</f>
        <v>0</v>
      </c>
      <c r="T69" s="52">
        <f>'[5]Term 2'!$P$69</f>
        <v>0</v>
      </c>
      <c r="U69" s="52">
        <f t="shared" si="15"/>
        <v>0</v>
      </c>
      <c r="V69" s="52">
        <f t="shared" ref="V69:V100" si="37">_xlfn.RANK.EQ(U69,$U$5:$U$104,)</f>
        <v>1</v>
      </c>
      <c r="W69" s="53">
        <f>'[6]Term 2'!$N$69</f>
        <v>0</v>
      </c>
      <c r="X69" s="53">
        <f>'[6]Term 2'!$P$69</f>
        <v>0</v>
      </c>
      <c r="Y69" s="53">
        <f t="shared" si="16"/>
        <v>0</v>
      </c>
      <c r="Z69" s="53">
        <f t="shared" ref="Z69:Z100" si="38">_xlfn.RANK.EQ(Y69,$Y$5:$Y$104,)</f>
        <v>1</v>
      </c>
      <c r="AA69" s="54">
        <f>'[7]Term 2'!$N$69</f>
        <v>0</v>
      </c>
      <c r="AB69" s="54">
        <f>'[7]Term 2'!$P$69</f>
        <v>0</v>
      </c>
      <c r="AC69" s="54">
        <f t="shared" si="17"/>
        <v>0</v>
      </c>
      <c r="AD69" s="54">
        <f t="shared" ref="AD69:AD100" si="39">_xlfn.RANK.EQ(AC69,$AC$5:$AC$104,)</f>
        <v>1</v>
      </c>
      <c r="AE69" s="55">
        <f>'[8]Term 2'!$N$69</f>
        <v>0</v>
      </c>
      <c r="AF69" s="55">
        <f>'[8]Term 2'!$P$69</f>
        <v>0</v>
      </c>
      <c r="AG69" s="55">
        <f t="shared" si="18"/>
        <v>0</v>
      </c>
      <c r="AH69" s="55">
        <f t="shared" ref="AH69:AH100" si="40">_xlfn.RANK.EQ(AG69,$AG$5:$AG$104,)</f>
        <v>1</v>
      </c>
      <c r="AI69" s="56">
        <f>'[9]Term 2'!$N$69</f>
        <v>0</v>
      </c>
      <c r="AJ69" s="56">
        <f>'[9]Term 2'!$P$69</f>
        <v>0</v>
      </c>
      <c r="AK69" s="56">
        <f t="shared" si="19"/>
        <v>0</v>
      </c>
      <c r="AL69" s="56">
        <f t="shared" ref="AL69:AL100" si="41">_xlfn.RANK.EQ(AK69,$AK$5:$AK$104,)</f>
        <v>1</v>
      </c>
      <c r="AM69" s="57">
        <f>'[10]Term 2'!$N$69</f>
        <v>0</v>
      </c>
      <c r="AN69" s="57">
        <f>'[10]Term 2'!$P$69</f>
        <v>0</v>
      </c>
      <c r="AO69" s="57">
        <f t="shared" si="20"/>
        <v>0</v>
      </c>
      <c r="AP69" s="57">
        <f t="shared" ref="AP69:AP100" si="42">_xlfn.RANK.EQ(AO69,$AO$5:$AO$104,)</f>
        <v>1</v>
      </c>
      <c r="AQ69" s="58">
        <f t="shared" si="21"/>
        <v>0</v>
      </c>
      <c r="AR69" s="59">
        <f t="shared" ref="AR69:AR100" si="43">_xlfn.RANK.EQ(AQ69,$AQ$5:$AQ$104,)</f>
        <v>6</v>
      </c>
      <c r="AS69" s="60" t="s">
        <v>374</v>
      </c>
      <c r="AT69" s="70"/>
      <c r="AU69" s="70"/>
      <c r="AV69" s="70"/>
    </row>
    <row r="70" spans="1:48" ht="49.95" customHeight="1" x14ac:dyDescent="0.3">
      <c r="A70" s="71" t="s">
        <v>225</v>
      </c>
      <c r="B70" s="73"/>
      <c r="C70" s="47">
        <f>'[1]Term 2'!$N$70</f>
        <v>0</v>
      </c>
      <c r="D70" s="46">
        <f>'[1]Term 2'!$P$70</f>
        <v>0</v>
      </c>
      <c r="E70" s="47">
        <f t="shared" ref="E70:E104" si="44">SUM(C70,D70)</f>
        <v>0</v>
      </c>
      <c r="F70" s="47">
        <f t="shared" si="33"/>
        <v>6</v>
      </c>
      <c r="G70" s="49">
        <f>'[2]Term 2'!$N$70</f>
        <v>0</v>
      </c>
      <c r="H70" s="48">
        <f>'[2]Term 2'!$P$70</f>
        <v>0</v>
      </c>
      <c r="I70" s="48">
        <f t="shared" ref="I70:I104" si="45">SUM(G70,H70)</f>
        <v>0</v>
      </c>
      <c r="J70" s="49">
        <f t="shared" si="34"/>
        <v>1</v>
      </c>
      <c r="K70" s="50">
        <f>'[3]Term 2'!$N$70</f>
        <v>0</v>
      </c>
      <c r="L70" s="50">
        <f>'[3]Term 2'!$P$70</f>
        <v>0</v>
      </c>
      <c r="M70" s="50">
        <f t="shared" ref="M70:M104" si="46">SUM(K70,L70)</f>
        <v>0</v>
      </c>
      <c r="N70" s="50">
        <f t="shared" si="35"/>
        <v>1</v>
      </c>
      <c r="O70" s="51">
        <f>'[4]Term 2'!$N$70</f>
        <v>0</v>
      </c>
      <c r="P70" s="61">
        <f>'[4]Term 2'!$P$70</f>
        <v>0</v>
      </c>
      <c r="Q70" s="51">
        <f t="shared" ref="Q70:Q104" si="47">SUM(O70,P70)</f>
        <v>0</v>
      </c>
      <c r="R70" s="51">
        <f t="shared" si="36"/>
        <v>1</v>
      </c>
      <c r="S70" s="52">
        <f>'[5]Term 2'!$N$70</f>
        <v>0</v>
      </c>
      <c r="T70" s="52">
        <f>'[5]Term 2'!$P$70</f>
        <v>0</v>
      </c>
      <c r="U70" s="52">
        <f t="shared" ref="U70:U104" si="48">SUM(S70,T70)</f>
        <v>0</v>
      </c>
      <c r="V70" s="52">
        <f t="shared" si="37"/>
        <v>1</v>
      </c>
      <c r="W70" s="53">
        <f>'[6]Term 2'!$N$70</f>
        <v>0</v>
      </c>
      <c r="X70" s="53">
        <f>'[6]Term 2'!$P$70</f>
        <v>0</v>
      </c>
      <c r="Y70" s="53">
        <f t="shared" ref="Y70:Y104" si="49">SUM(W70,X70)</f>
        <v>0</v>
      </c>
      <c r="Z70" s="53">
        <f t="shared" si="38"/>
        <v>1</v>
      </c>
      <c r="AA70" s="54">
        <f>'[7]Term 2'!$N$70</f>
        <v>0</v>
      </c>
      <c r="AB70" s="54">
        <f>'[7]Term 2'!$P$70</f>
        <v>0</v>
      </c>
      <c r="AC70" s="54">
        <f t="shared" ref="AC70:AC104" si="50">SUM(AA70,AB70)</f>
        <v>0</v>
      </c>
      <c r="AD70" s="54">
        <f t="shared" si="39"/>
        <v>1</v>
      </c>
      <c r="AE70" s="55">
        <f>'[8]Term 2'!$N$70</f>
        <v>0</v>
      </c>
      <c r="AF70" s="55">
        <f>'[8]Term 2'!$P$70</f>
        <v>0</v>
      </c>
      <c r="AG70" s="55">
        <f t="shared" ref="AG70:AG104" si="51">SUM(AE70,AF70)</f>
        <v>0</v>
      </c>
      <c r="AH70" s="55">
        <f t="shared" si="40"/>
        <v>1</v>
      </c>
      <c r="AI70" s="56">
        <f>'[9]Term 2'!$N$70</f>
        <v>0</v>
      </c>
      <c r="AJ70" s="56">
        <f>'[9]Term 2'!$P$70</f>
        <v>0</v>
      </c>
      <c r="AK70" s="56">
        <f t="shared" ref="AK70:AK104" si="52">SUM(AI70,AJ70)</f>
        <v>0</v>
      </c>
      <c r="AL70" s="56">
        <f t="shared" si="41"/>
        <v>1</v>
      </c>
      <c r="AM70" s="57">
        <f>'[10]Term 2'!$N$70</f>
        <v>0</v>
      </c>
      <c r="AN70" s="57">
        <f>'[10]Term 2'!$P$70</f>
        <v>0</v>
      </c>
      <c r="AO70" s="57">
        <f t="shared" ref="AO70:AO104" si="53">SUM(AM70,AN70)</f>
        <v>0</v>
      </c>
      <c r="AP70" s="57">
        <f t="shared" si="42"/>
        <v>1</v>
      </c>
      <c r="AQ70" s="58">
        <f t="shared" ref="AQ70:AQ104" si="54">SUM(E70,I70,M70,Q70,U70,Y70,AC70,AG70,AK70,AO70)</f>
        <v>0</v>
      </c>
      <c r="AR70" s="59">
        <f t="shared" si="43"/>
        <v>6</v>
      </c>
      <c r="AS70" s="60" t="s">
        <v>374</v>
      </c>
      <c r="AT70" s="70"/>
      <c r="AU70" s="70"/>
      <c r="AV70" s="70"/>
    </row>
    <row r="71" spans="1:48" ht="49.95" customHeight="1" x14ac:dyDescent="0.3">
      <c r="A71" s="71" t="s">
        <v>226</v>
      </c>
      <c r="B71" s="73"/>
      <c r="C71" s="47">
        <f>'[1]Term 2'!$N$71</f>
        <v>0</v>
      </c>
      <c r="D71" s="46">
        <f>'[1]Term 2'!$P$71</f>
        <v>0</v>
      </c>
      <c r="E71" s="47">
        <f t="shared" si="44"/>
        <v>0</v>
      </c>
      <c r="F71" s="47">
        <f t="shared" si="33"/>
        <v>6</v>
      </c>
      <c r="G71" s="49">
        <f>'[2]Term 2'!$N$71</f>
        <v>0</v>
      </c>
      <c r="H71" s="48">
        <f>'[2]Term 2'!$P$71</f>
        <v>0</v>
      </c>
      <c r="I71" s="48">
        <f t="shared" si="45"/>
        <v>0</v>
      </c>
      <c r="J71" s="49">
        <f t="shared" si="34"/>
        <v>1</v>
      </c>
      <c r="K71" s="50">
        <f>'[3]Term 2'!$N$71</f>
        <v>0</v>
      </c>
      <c r="L71" s="50">
        <f>'[3]Term 2'!$P$71</f>
        <v>0</v>
      </c>
      <c r="M71" s="50">
        <f t="shared" si="46"/>
        <v>0</v>
      </c>
      <c r="N71" s="50">
        <f t="shared" si="35"/>
        <v>1</v>
      </c>
      <c r="O71" s="51">
        <f>'[4]Term 2'!$N$71</f>
        <v>0</v>
      </c>
      <c r="P71" s="61">
        <f>'[4]Term 2'!$P$71</f>
        <v>0</v>
      </c>
      <c r="Q71" s="51">
        <f t="shared" si="47"/>
        <v>0</v>
      </c>
      <c r="R71" s="51">
        <f t="shared" si="36"/>
        <v>1</v>
      </c>
      <c r="S71" s="52">
        <f>'[5]Term 2'!$N$71</f>
        <v>0</v>
      </c>
      <c r="T71" s="52">
        <f>'[5]Term 2'!$P$71</f>
        <v>0</v>
      </c>
      <c r="U71" s="52">
        <f t="shared" si="48"/>
        <v>0</v>
      </c>
      <c r="V71" s="52">
        <f t="shared" si="37"/>
        <v>1</v>
      </c>
      <c r="W71" s="53">
        <f>'[6]Term 2'!$N$71</f>
        <v>0</v>
      </c>
      <c r="X71" s="53">
        <f>'[6]Term 2'!$P$71</f>
        <v>0</v>
      </c>
      <c r="Y71" s="53">
        <f t="shared" si="49"/>
        <v>0</v>
      </c>
      <c r="Z71" s="53">
        <f t="shared" si="38"/>
        <v>1</v>
      </c>
      <c r="AA71" s="54">
        <f>'[7]Term 2'!$N$71</f>
        <v>0</v>
      </c>
      <c r="AB71" s="54">
        <f>'[7]Term 2'!$P$71</f>
        <v>0</v>
      </c>
      <c r="AC71" s="54">
        <f t="shared" si="50"/>
        <v>0</v>
      </c>
      <c r="AD71" s="54">
        <f t="shared" si="39"/>
        <v>1</v>
      </c>
      <c r="AE71" s="55">
        <f>'[8]Term 2'!$N$71</f>
        <v>0</v>
      </c>
      <c r="AF71" s="55">
        <f>'[8]Term 2'!$P$71</f>
        <v>0</v>
      </c>
      <c r="AG71" s="55">
        <f t="shared" si="51"/>
        <v>0</v>
      </c>
      <c r="AH71" s="55">
        <f t="shared" si="40"/>
        <v>1</v>
      </c>
      <c r="AI71" s="56">
        <f>'[9]Term 2'!$N$71</f>
        <v>0</v>
      </c>
      <c r="AJ71" s="56">
        <f>'[9]Term 2'!$P$71</f>
        <v>0</v>
      </c>
      <c r="AK71" s="56">
        <f t="shared" si="52"/>
        <v>0</v>
      </c>
      <c r="AL71" s="56">
        <f t="shared" si="41"/>
        <v>1</v>
      </c>
      <c r="AM71" s="57">
        <f>'[10]Term 2'!$N$71</f>
        <v>0</v>
      </c>
      <c r="AN71" s="57">
        <f>'[10]Term 2'!$P$71</f>
        <v>0</v>
      </c>
      <c r="AO71" s="57">
        <f t="shared" si="53"/>
        <v>0</v>
      </c>
      <c r="AP71" s="57">
        <f t="shared" si="42"/>
        <v>1</v>
      </c>
      <c r="AQ71" s="58">
        <f t="shared" si="54"/>
        <v>0</v>
      </c>
      <c r="AR71" s="59">
        <f t="shared" si="43"/>
        <v>6</v>
      </c>
      <c r="AS71" s="60" t="s">
        <v>374</v>
      </c>
      <c r="AT71" s="70"/>
      <c r="AU71" s="70"/>
      <c r="AV71" s="70"/>
    </row>
    <row r="72" spans="1:48" ht="49.95" customHeight="1" x14ac:dyDescent="0.3">
      <c r="A72" s="71" t="s">
        <v>227</v>
      </c>
      <c r="B72" s="73"/>
      <c r="C72" s="47">
        <f>'[1]Term 2'!$N$72</f>
        <v>0</v>
      </c>
      <c r="D72" s="46">
        <f>'[1]Term 2'!$P$72</f>
        <v>0</v>
      </c>
      <c r="E72" s="47">
        <f t="shared" si="44"/>
        <v>0</v>
      </c>
      <c r="F72" s="47">
        <f t="shared" si="33"/>
        <v>6</v>
      </c>
      <c r="G72" s="49">
        <f>'[2]Term 2'!$N$72</f>
        <v>0</v>
      </c>
      <c r="H72" s="48">
        <f>'[2]Term 2'!$P$72</f>
        <v>0</v>
      </c>
      <c r="I72" s="48">
        <f t="shared" si="45"/>
        <v>0</v>
      </c>
      <c r="J72" s="49">
        <f t="shared" si="34"/>
        <v>1</v>
      </c>
      <c r="K72" s="50">
        <f>'[3]Term 2'!$N$72</f>
        <v>0</v>
      </c>
      <c r="L72" s="50">
        <f>'[3]Term 2'!$P$72</f>
        <v>0</v>
      </c>
      <c r="M72" s="50">
        <f t="shared" si="46"/>
        <v>0</v>
      </c>
      <c r="N72" s="50">
        <f t="shared" si="35"/>
        <v>1</v>
      </c>
      <c r="O72" s="51">
        <f>'[4]Term 2'!$N$72</f>
        <v>0</v>
      </c>
      <c r="P72" s="61">
        <f>'[4]Term 2'!$P$72</f>
        <v>0</v>
      </c>
      <c r="Q72" s="51">
        <f t="shared" si="47"/>
        <v>0</v>
      </c>
      <c r="R72" s="51">
        <f t="shared" si="36"/>
        <v>1</v>
      </c>
      <c r="S72" s="52">
        <f>'[5]Term 2'!$N$72</f>
        <v>0</v>
      </c>
      <c r="T72" s="52">
        <f>'[5]Term 2'!$P$72</f>
        <v>0</v>
      </c>
      <c r="U72" s="52">
        <f t="shared" si="48"/>
        <v>0</v>
      </c>
      <c r="V72" s="52">
        <f t="shared" si="37"/>
        <v>1</v>
      </c>
      <c r="W72" s="53">
        <f>'[6]Term 2'!$N$72</f>
        <v>0</v>
      </c>
      <c r="X72" s="53">
        <f>'[6]Term 2'!$P$72</f>
        <v>0</v>
      </c>
      <c r="Y72" s="53">
        <f t="shared" si="49"/>
        <v>0</v>
      </c>
      <c r="Z72" s="53">
        <f t="shared" si="38"/>
        <v>1</v>
      </c>
      <c r="AA72" s="54">
        <f>'[7]Term 2'!$N$72</f>
        <v>0</v>
      </c>
      <c r="AB72" s="54">
        <f>'[7]Term 2'!$P$72</f>
        <v>0</v>
      </c>
      <c r="AC72" s="54">
        <f t="shared" si="50"/>
        <v>0</v>
      </c>
      <c r="AD72" s="54">
        <f t="shared" si="39"/>
        <v>1</v>
      </c>
      <c r="AE72" s="55">
        <f>'[8]Term 2'!$N$72</f>
        <v>0</v>
      </c>
      <c r="AF72" s="55">
        <f>'[8]Term 2'!$P$72</f>
        <v>0</v>
      </c>
      <c r="AG72" s="55">
        <f t="shared" si="51"/>
        <v>0</v>
      </c>
      <c r="AH72" s="55">
        <f t="shared" si="40"/>
        <v>1</v>
      </c>
      <c r="AI72" s="56">
        <f>'[9]Term 2'!$N$72</f>
        <v>0</v>
      </c>
      <c r="AJ72" s="56">
        <f>'[9]Term 2'!$P$72</f>
        <v>0</v>
      </c>
      <c r="AK72" s="56">
        <f t="shared" si="52"/>
        <v>0</v>
      </c>
      <c r="AL72" s="56">
        <f t="shared" si="41"/>
        <v>1</v>
      </c>
      <c r="AM72" s="57">
        <f>'[10]Term 2'!$N$72</f>
        <v>0</v>
      </c>
      <c r="AN72" s="57">
        <f>'[10]Term 2'!$P$72</f>
        <v>0</v>
      </c>
      <c r="AO72" s="57">
        <f t="shared" si="53"/>
        <v>0</v>
      </c>
      <c r="AP72" s="57">
        <f t="shared" si="42"/>
        <v>1</v>
      </c>
      <c r="AQ72" s="58">
        <f t="shared" si="54"/>
        <v>0</v>
      </c>
      <c r="AR72" s="59">
        <f t="shared" si="43"/>
        <v>6</v>
      </c>
      <c r="AS72" s="60" t="s">
        <v>374</v>
      </c>
      <c r="AT72" s="70"/>
      <c r="AU72" s="70"/>
      <c r="AV72" s="70"/>
    </row>
    <row r="73" spans="1:48" ht="49.95" customHeight="1" x14ac:dyDescent="0.3">
      <c r="A73" s="71" t="s">
        <v>228</v>
      </c>
      <c r="B73" s="73"/>
      <c r="C73" s="47">
        <f>'[1]Term 2'!$N$73</f>
        <v>0</v>
      </c>
      <c r="D73" s="46">
        <f>'[1]Term 2'!$P$73</f>
        <v>0</v>
      </c>
      <c r="E73" s="47">
        <f t="shared" si="44"/>
        <v>0</v>
      </c>
      <c r="F73" s="47">
        <f t="shared" si="33"/>
        <v>6</v>
      </c>
      <c r="G73" s="49">
        <f>'[2]Term 2'!$N$73</f>
        <v>0</v>
      </c>
      <c r="H73" s="48">
        <f>'[2]Term 2'!$P$73</f>
        <v>0</v>
      </c>
      <c r="I73" s="48">
        <f t="shared" si="45"/>
        <v>0</v>
      </c>
      <c r="J73" s="49">
        <f t="shared" si="34"/>
        <v>1</v>
      </c>
      <c r="K73" s="50">
        <f>'[3]Term 2'!$N$73</f>
        <v>0</v>
      </c>
      <c r="L73" s="50">
        <f>'[3]Term 2'!$P$73</f>
        <v>0</v>
      </c>
      <c r="M73" s="50">
        <f t="shared" si="46"/>
        <v>0</v>
      </c>
      <c r="N73" s="50">
        <f t="shared" si="35"/>
        <v>1</v>
      </c>
      <c r="O73" s="51">
        <f>'[4]Term 2'!$N$73</f>
        <v>0</v>
      </c>
      <c r="P73" s="61">
        <f>'[4]Term 2'!$P$73</f>
        <v>0</v>
      </c>
      <c r="Q73" s="51">
        <f t="shared" si="47"/>
        <v>0</v>
      </c>
      <c r="R73" s="51">
        <f t="shared" si="36"/>
        <v>1</v>
      </c>
      <c r="S73" s="52">
        <f>'[5]Term 2'!$N$73</f>
        <v>0</v>
      </c>
      <c r="T73" s="52">
        <f>'[5]Term 2'!$P$73</f>
        <v>0</v>
      </c>
      <c r="U73" s="52">
        <f t="shared" si="48"/>
        <v>0</v>
      </c>
      <c r="V73" s="52">
        <f t="shared" si="37"/>
        <v>1</v>
      </c>
      <c r="W73" s="53">
        <f>'[6]Term 2'!$N$73</f>
        <v>0</v>
      </c>
      <c r="X73" s="53">
        <f>'[6]Term 2'!$P$73</f>
        <v>0</v>
      </c>
      <c r="Y73" s="53">
        <f t="shared" si="49"/>
        <v>0</v>
      </c>
      <c r="Z73" s="53">
        <f t="shared" si="38"/>
        <v>1</v>
      </c>
      <c r="AA73" s="54">
        <f>'[7]Term 2'!$N$73</f>
        <v>0</v>
      </c>
      <c r="AB73" s="54">
        <f>'[7]Term 2'!$P$73</f>
        <v>0</v>
      </c>
      <c r="AC73" s="54">
        <f t="shared" si="50"/>
        <v>0</v>
      </c>
      <c r="AD73" s="54">
        <f t="shared" si="39"/>
        <v>1</v>
      </c>
      <c r="AE73" s="55">
        <f>'[8]Term 2'!$N$73</f>
        <v>0</v>
      </c>
      <c r="AF73" s="55">
        <f>'[8]Term 2'!$P$73</f>
        <v>0</v>
      </c>
      <c r="AG73" s="55">
        <f t="shared" si="51"/>
        <v>0</v>
      </c>
      <c r="AH73" s="55">
        <f t="shared" si="40"/>
        <v>1</v>
      </c>
      <c r="AI73" s="56">
        <f>'[9]Term 2'!$N$73</f>
        <v>0</v>
      </c>
      <c r="AJ73" s="56">
        <f>'[9]Term 2'!$P$73</f>
        <v>0</v>
      </c>
      <c r="AK73" s="56">
        <f t="shared" si="52"/>
        <v>0</v>
      </c>
      <c r="AL73" s="56">
        <f t="shared" si="41"/>
        <v>1</v>
      </c>
      <c r="AM73" s="57">
        <f>'[10]Term 2'!$N$73</f>
        <v>0</v>
      </c>
      <c r="AN73" s="57">
        <f>'[10]Term 2'!$P$73</f>
        <v>0</v>
      </c>
      <c r="AO73" s="57">
        <f t="shared" si="53"/>
        <v>0</v>
      </c>
      <c r="AP73" s="57">
        <f t="shared" si="42"/>
        <v>1</v>
      </c>
      <c r="AQ73" s="58">
        <f t="shared" si="54"/>
        <v>0</v>
      </c>
      <c r="AR73" s="59">
        <f t="shared" si="43"/>
        <v>6</v>
      </c>
      <c r="AS73" s="60" t="s">
        <v>374</v>
      </c>
      <c r="AT73" s="70"/>
      <c r="AU73" s="70"/>
      <c r="AV73" s="70"/>
    </row>
    <row r="74" spans="1:48" ht="49.95" customHeight="1" x14ac:dyDescent="0.3">
      <c r="A74" s="71" t="s">
        <v>229</v>
      </c>
      <c r="B74" s="73"/>
      <c r="C74" s="47">
        <f>'[1]Term 2'!$N$74</f>
        <v>0</v>
      </c>
      <c r="D74" s="46">
        <f>'[1]Term 2'!$P$74</f>
        <v>0</v>
      </c>
      <c r="E74" s="47">
        <f t="shared" si="44"/>
        <v>0</v>
      </c>
      <c r="F74" s="47">
        <f t="shared" si="33"/>
        <v>6</v>
      </c>
      <c r="G74" s="49">
        <f>'[2]Term 2'!$N$74</f>
        <v>0</v>
      </c>
      <c r="H74" s="48">
        <f>'[2]Term 2'!$P$74</f>
        <v>0</v>
      </c>
      <c r="I74" s="48">
        <f t="shared" si="45"/>
        <v>0</v>
      </c>
      <c r="J74" s="49">
        <f t="shared" si="34"/>
        <v>1</v>
      </c>
      <c r="K74" s="50">
        <f>'[3]Term 2'!$N$74</f>
        <v>0</v>
      </c>
      <c r="L74" s="50">
        <f>'[3]Term 2'!$P$74</f>
        <v>0</v>
      </c>
      <c r="M74" s="50">
        <f t="shared" si="46"/>
        <v>0</v>
      </c>
      <c r="N74" s="50">
        <f t="shared" si="35"/>
        <v>1</v>
      </c>
      <c r="O74" s="51">
        <f>'[4]Term 2'!$N$74</f>
        <v>0</v>
      </c>
      <c r="P74" s="61">
        <f>'[4]Term 2'!$P$74</f>
        <v>0</v>
      </c>
      <c r="Q74" s="51">
        <f t="shared" si="47"/>
        <v>0</v>
      </c>
      <c r="R74" s="51">
        <f t="shared" si="36"/>
        <v>1</v>
      </c>
      <c r="S74" s="52">
        <f>'[5]Term 2'!$N$74</f>
        <v>0</v>
      </c>
      <c r="T74" s="52">
        <f>'[5]Term 2'!$P$74</f>
        <v>0</v>
      </c>
      <c r="U74" s="52">
        <f t="shared" si="48"/>
        <v>0</v>
      </c>
      <c r="V74" s="52">
        <f t="shared" si="37"/>
        <v>1</v>
      </c>
      <c r="W74" s="53">
        <f>'[6]Term 2'!$N$74</f>
        <v>0</v>
      </c>
      <c r="X74" s="53">
        <f>'[6]Term 2'!$P$74</f>
        <v>0</v>
      </c>
      <c r="Y74" s="53">
        <f t="shared" si="49"/>
        <v>0</v>
      </c>
      <c r="Z74" s="53">
        <f t="shared" si="38"/>
        <v>1</v>
      </c>
      <c r="AA74" s="54">
        <f>'[7]Term 2'!$N$74</f>
        <v>0</v>
      </c>
      <c r="AB74" s="54">
        <f>'[7]Term 2'!$P$74</f>
        <v>0</v>
      </c>
      <c r="AC74" s="54">
        <f t="shared" si="50"/>
        <v>0</v>
      </c>
      <c r="AD74" s="54">
        <f t="shared" si="39"/>
        <v>1</v>
      </c>
      <c r="AE74" s="55">
        <f>'[8]Term 2'!$N$74</f>
        <v>0</v>
      </c>
      <c r="AF74" s="55">
        <f>'[8]Term 2'!$P$74</f>
        <v>0</v>
      </c>
      <c r="AG74" s="55">
        <f t="shared" si="51"/>
        <v>0</v>
      </c>
      <c r="AH74" s="55">
        <f t="shared" si="40"/>
        <v>1</v>
      </c>
      <c r="AI74" s="56">
        <f>'[9]Term 2'!$N$74</f>
        <v>0</v>
      </c>
      <c r="AJ74" s="56">
        <f>'[9]Term 2'!$P$74</f>
        <v>0</v>
      </c>
      <c r="AK74" s="56">
        <f t="shared" si="52"/>
        <v>0</v>
      </c>
      <c r="AL74" s="56">
        <f t="shared" si="41"/>
        <v>1</v>
      </c>
      <c r="AM74" s="57">
        <f>'[10]Term 2'!$N$74</f>
        <v>0</v>
      </c>
      <c r="AN74" s="57">
        <f>'[10]Term 2'!$P$74</f>
        <v>0</v>
      </c>
      <c r="AO74" s="57">
        <f t="shared" si="53"/>
        <v>0</v>
      </c>
      <c r="AP74" s="57">
        <f t="shared" si="42"/>
        <v>1</v>
      </c>
      <c r="AQ74" s="58">
        <f t="shared" si="54"/>
        <v>0</v>
      </c>
      <c r="AR74" s="59">
        <f t="shared" si="43"/>
        <v>6</v>
      </c>
      <c r="AS74" s="60" t="s">
        <v>374</v>
      </c>
      <c r="AT74" s="70"/>
      <c r="AU74" s="70"/>
      <c r="AV74" s="70"/>
    </row>
    <row r="75" spans="1:48" ht="49.95" customHeight="1" x14ac:dyDescent="0.3">
      <c r="A75" s="71" t="s">
        <v>230</v>
      </c>
      <c r="B75" s="73"/>
      <c r="C75" s="47">
        <f>'[1]Term 2'!$N$75</f>
        <v>0</v>
      </c>
      <c r="D75" s="46">
        <f>'[1]Term 2'!$P$75</f>
        <v>0</v>
      </c>
      <c r="E75" s="47">
        <f t="shared" si="44"/>
        <v>0</v>
      </c>
      <c r="F75" s="47">
        <f t="shared" si="33"/>
        <v>6</v>
      </c>
      <c r="G75" s="49">
        <f>'[2]Term 2'!$N$75</f>
        <v>0</v>
      </c>
      <c r="H75" s="48">
        <f>'[2]Term 2'!$P$75</f>
        <v>0</v>
      </c>
      <c r="I75" s="48">
        <f t="shared" si="45"/>
        <v>0</v>
      </c>
      <c r="J75" s="49">
        <f t="shared" si="34"/>
        <v>1</v>
      </c>
      <c r="K75" s="50">
        <f>'[3]Term 2'!$N$75</f>
        <v>0</v>
      </c>
      <c r="L75" s="50">
        <f>'[3]Term 2'!$P$75</f>
        <v>0</v>
      </c>
      <c r="M75" s="50">
        <f t="shared" si="46"/>
        <v>0</v>
      </c>
      <c r="N75" s="50">
        <f t="shared" si="35"/>
        <v>1</v>
      </c>
      <c r="O75" s="51">
        <f>'[4]Term 2'!$N$75</f>
        <v>0</v>
      </c>
      <c r="P75" s="61">
        <f>'[4]Term 2'!$P$75</f>
        <v>0</v>
      </c>
      <c r="Q75" s="51">
        <f t="shared" si="47"/>
        <v>0</v>
      </c>
      <c r="R75" s="51">
        <f t="shared" si="36"/>
        <v>1</v>
      </c>
      <c r="S75" s="52">
        <f>'[5]Term 2'!$N$75</f>
        <v>0</v>
      </c>
      <c r="T75" s="52">
        <f>'[5]Term 2'!$P$75</f>
        <v>0</v>
      </c>
      <c r="U75" s="52">
        <f t="shared" si="48"/>
        <v>0</v>
      </c>
      <c r="V75" s="52">
        <f t="shared" si="37"/>
        <v>1</v>
      </c>
      <c r="W75" s="53">
        <f>'[6]Term 2'!$N$75</f>
        <v>0</v>
      </c>
      <c r="X75" s="53">
        <f>'[6]Term 2'!$P$75</f>
        <v>0</v>
      </c>
      <c r="Y75" s="53">
        <f t="shared" si="49"/>
        <v>0</v>
      </c>
      <c r="Z75" s="53">
        <f t="shared" si="38"/>
        <v>1</v>
      </c>
      <c r="AA75" s="54">
        <f>'[7]Term 2'!$N$75</f>
        <v>0</v>
      </c>
      <c r="AB75" s="54">
        <f>'[7]Term 2'!$P$75</f>
        <v>0</v>
      </c>
      <c r="AC75" s="54">
        <f t="shared" si="50"/>
        <v>0</v>
      </c>
      <c r="AD75" s="54">
        <f t="shared" si="39"/>
        <v>1</v>
      </c>
      <c r="AE75" s="55">
        <f>'[8]Term 2'!$N$75</f>
        <v>0</v>
      </c>
      <c r="AF75" s="55">
        <f>'[8]Term 2'!$P$75</f>
        <v>0</v>
      </c>
      <c r="AG75" s="55">
        <f t="shared" si="51"/>
        <v>0</v>
      </c>
      <c r="AH75" s="55">
        <f t="shared" si="40"/>
        <v>1</v>
      </c>
      <c r="AI75" s="56">
        <f>'[9]Term 2'!$N$75</f>
        <v>0</v>
      </c>
      <c r="AJ75" s="56">
        <f>'[9]Term 2'!$P$75</f>
        <v>0</v>
      </c>
      <c r="AK75" s="56">
        <f t="shared" si="52"/>
        <v>0</v>
      </c>
      <c r="AL75" s="56">
        <f t="shared" si="41"/>
        <v>1</v>
      </c>
      <c r="AM75" s="57">
        <f>'[10]Term 2'!$N$75</f>
        <v>0</v>
      </c>
      <c r="AN75" s="57">
        <f>'[10]Term 2'!$P$75</f>
        <v>0</v>
      </c>
      <c r="AO75" s="57">
        <f t="shared" si="53"/>
        <v>0</v>
      </c>
      <c r="AP75" s="57">
        <f t="shared" si="42"/>
        <v>1</v>
      </c>
      <c r="AQ75" s="58">
        <f t="shared" si="54"/>
        <v>0</v>
      </c>
      <c r="AR75" s="59">
        <f t="shared" si="43"/>
        <v>6</v>
      </c>
      <c r="AS75" s="60" t="s">
        <v>374</v>
      </c>
      <c r="AT75" s="70"/>
      <c r="AU75" s="70"/>
      <c r="AV75" s="70"/>
    </row>
    <row r="76" spans="1:48" ht="49.95" customHeight="1" x14ac:dyDescent="0.3">
      <c r="A76" s="71" t="s">
        <v>231</v>
      </c>
      <c r="B76" s="73"/>
      <c r="C76" s="47">
        <f>'[1]Term 2'!$N$76</f>
        <v>0</v>
      </c>
      <c r="D76" s="46">
        <f>'[1]Term 2'!$P$76</f>
        <v>0</v>
      </c>
      <c r="E76" s="47">
        <f t="shared" si="44"/>
        <v>0</v>
      </c>
      <c r="F76" s="47">
        <f t="shared" si="33"/>
        <v>6</v>
      </c>
      <c r="G76" s="49">
        <f>'[2]Term 2'!$N$76</f>
        <v>0</v>
      </c>
      <c r="H76" s="48">
        <f>'[2]Term 2'!$P$76</f>
        <v>0</v>
      </c>
      <c r="I76" s="48">
        <f t="shared" si="45"/>
        <v>0</v>
      </c>
      <c r="J76" s="49">
        <f t="shared" si="34"/>
        <v>1</v>
      </c>
      <c r="K76" s="50">
        <f>'[3]Term 2'!$N$76</f>
        <v>0</v>
      </c>
      <c r="L76" s="50">
        <f>'[3]Term 2'!$P$76</f>
        <v>0</v>
      </c>
      <c r="M76" s="50">
        <f t="shared" si="46"/>
        <v>0</v>
      </c>
      <c r="N76" s="50">
        <f t="shared" si="35"/>
        <v>1</v>
      </c>
      <c r="O76" s="51">
        <f>'[4]Term 2'!$N$76</f>
        <v>0</v>
      </c>
      <c r="P76" s="61">
        <f>'[4]Term 2'!$P$76</f>
        <v>0</v>
      </c>
      <c r="Q76" s="51">
        <f t="shared" si="47"/>
        <v>0</v>
      </c>
      <c r="R76" s="51">
        <f t="shared" si="36"/>
        <v>1</v>
      </c>
      <c r="S76" s="52">
        <f>'[5]Term 2'!$N$76</f>
        <v>0</v>
      </c>
      <c r="T76" s="52">
        <f>'[5]Term 2'!$P$76</f>
        <v>0</v>
      </c>
      <c r="U76" s="52">
        <f t="shared" si="48"/>
        <v>0</v>
      </c>
      <c r="V76" s="52">
        <f t="shared" si="37"/>
        <v>1</v>
      </c>
      <c r="W76" s="53">
        <f>'[6]Term 2'!$N$76</f>
        <v>0</v>
      </c>
      <c r="X76" s="53">
        <f>'[6]Term 2'!$P$76</f>
        <v>0</v>
      </c>
      <c r="Y76" s="53">
        <f t="shared" si="49"/>
        <v>0</v>
      </c>
      <c r="Z76" s="53">
        <f t="shared" si="38"/>
        <v>1</v>
      </c>
      <c r="AA76" s="54">
        <f>'[7]Term 2'!$N$76</f>
        <v>0</v>
      </c>
      <c r="AB76" s="54">
        <f>'[7]Term 2'!$P$76</f>
        <v>0</v>
      </c>
      <c r="AC76" s="54">
        <f t="shared" si="50"/>
        <v>0</v>
      </c>
      <c r="AD76" s="54">
        <f t="shared" si="39"/>
        <v>1</v>
      </c>
      <c r="AE76" s="55">
        <f>'[8]Term 2'!$N$76</f>
        <v>0</v>
      </c>
      <c r="AF76" s="55">
        <f>'[8]Term 2'!$P$76</f>
        <v>0</v>
      </c>
      <c r="AG76" s="55">
        <f t="shared" si="51"/>
        <v>0</v>
      </c>
      <c r="AH76" s="55">
        <f t="shared" si="40"/>
        <v>1</v>
      </c>
      <c r="AI76" s="56">
        <f>'[9]Term 2'!$N$76</f>
        <v>0</v>
      </c>
      <c r="AJ76" s="56">
        <f>'[9]Term 2'!$P$76</f>
        <v>0</v>
      </c>
      <c r="AK76" s="56">
        <f t="shared" si="52"/>
        <v>0</v>
      </c>
      <c r="AL76" s="56">
        <f t="shared" si="41"/>
        <v>1</v>
      </c>
      <c r="AM76" s="57">
        <f>'[10]Term 2'!$N$76</f>
        <v>0</v>
      </c>
      <c r="AN76" s="57">
        <f>'[10]Term 2'!$P$76</f>
        <v>0</v>
      </c>
      <c r="AO76" s="57">
        <f t="shared" si="53"/>
        <v>0</v>
      </c>
      <c r="AP76" s="57">
        <f t="shared" si="42"/>
        <v>1</v>
      </c>
      <c r="AQ76" s="58">
        <f t="shared" si="54"/>
        <v>0</v>
      </c>
      <c r="AR76" s="59">
        <f t="shared" si="43"/>
        <v>6</v>
      </c>
      <c r="AS76" s="60" t="s">
        <v>374</v>
      </c>
      <c r="AT76" s="70"/>
      <c r="AU76" s="70"/>
      <c r="AV76" s="70"/>
    </row>
    <row r="77" spans="1:48" ht="49.95" customHeight="1" x14ac:dyDescent="0.3">
      <c r="A77" s="71" t="s">
        <v>232</v>
      </c>
      <c r="B77" s="73"/>
      <c r="C77" s="47">
        <f>'[1]Term 2'!$N$77</f>
        <v>0</v>
      </c>
      <c r="D77" s="46">
        <f>'[1]Term 2'!$P$77</f>
        <v>0</v>
      </c>
      <c r="E77" s="47">
        <f t="shared" si="44"/>
        <v>0</v>
      </c>
      <c r="F77" s="47">
        <f t="shared" si="33"/>
        <v>6</v>
      </c>
      <c r="G77" s="49">
        <f>'[2]Term 2'!$N$77</f>
        <v>0</v>
      </c>
      <c r="H77" s="48">
        <f>'[2]Term 2'!$P$77</f>
        <v>0</v>
      </c>
      <c r="I77" s="48">
        <f t="shared" si="45"/>
        <v>0</v>
      </c>
      <c r="J77" s="49">
        <f t="shared" si="34"/>
        <v>1</v>
      </c>
      <c r="K77" s="50">
        <f>'[3]Term 2'!$N$77</f>
        <v>0</v>
      </c>
      <c r="L77" s="50">
        <f>'[3]Term 2'!$P$77</f>
        <v>0</v>
      </c>
      <c r="M77" s="50">
        <f t="shared" si="46"/>
        <v>0</v>
      </c>
      <c r="N77" s="50">
        <f t="shared" si="35"/>
        <v>1</v>
      </c>
      <c r="O77" s="51">
        <f>'[4]Term 2'!$N$77</f>
        <v>0</v>
      </c>
      <c r="P77" s="61">
        <f>'[4]Term 2'!$P$77</f>
        <v>0</v>
      </c>
      <c r="Q77" s="51">
        <f t="shared" si="47"/>
        <v>0</v>
      </c>
      <c r="R77" s="51">
        <f t="shared" si="36"/>
        <v>1</v>
      </c>
      <c r="S77" s="52">
        <f>'[5]Term 2'!$N$77</f>
        <v>0</v>
      </c>
      <c r="T77" s="52">
        <f>'[5]Term 2'!$P$77</f>
        <v>0</v>
      </c>
      <c r="U77" s="52">
        <f t="shared" si="48"/>
        <v>0</v>
      </c>
      <c r="V77" s="52">
        <f t="shared" si="37"/>
        <v>1</v>
      </c>
      <c r="W77" s="53">
        <f>'[6]Term 2'!$N$77</f>
        <v>0</v>
      </c>
      <c r="X77" s="53">
        <f>'[6]Term 2'!$P$77</f>
        <v>0</v>
      </c>
      <c r="Y77" s="53">
        <f t="shared" si="49"/>
        <v>0</v>
      </c>
      <c r="Z77" s="53">
        <f t="shared" si="38"/>
        <v>1</v>
      </c>
      <c r="AA77" s="54">
        <f>'[7]Term 2'!$N$77</f>
        <v>0</v>
      </c>
      <c r="AB77" s="54">
        <f>'[7]Term 2'!$P$77</f>
        <v>0</v>
      </c>
      <c r="AC77" s="54">
        <f t="shared" si="50"/>
        <v>0</v>
      </c>
      <c r="AD77" s="54">
        <f t="shared" si="39"/>
        <v>1</v>
      </c>
      <c r="AE77" s="55">
        <f>'[8]Term 2'!$N$77</f>
        <v>0</v>
      </c>
      <c r="AF77" s="55">
        <f>'[8]Term 2'!$P$77</f>
        <v>0</v>
      </c>
      <c r="AG77" s="55">
        <f t="shared" si="51"/>
        <v>0</v>
      </c>
      <c r="AH77" s="55">
        <f t="shared" si="40"/>
        <v>1</v>
      </c>
      <c r="AI77" s="56">
        <f>'[9]Term 2'!$N$77</f>
        <v>0</v>
      </c>
      <c r="AJ77" s="56">
        <f>'[9]Term 2'!$P$77</f>
        <v>0</v>
      </c>
      <c r="AK77" s="56">
        <f t="shared" si="52"/>
        <v>0</v>
      </c>
      <c r="AL77" s="56">
        <f t="shared" si="41"/>
        <v>1</v>
      </c>
      <c r="AM77" s="57">
        <f>'[10]Term 2'!$N$77</f>
        <v>0</v>
      </c>
      <c r="AN77" s="57">
        <f>'[10]Term 2'!$P$77</f>
        <v>0</v>
      </c>
      <c r="AO77" s="57">
        <f t="shared" si="53"/>
        <v>0</v>
      </c>
      <c r="AP77" s="57">
        <f t="shared" si="42"/>
        <v>1</v>
      </c>
      <c r="AQ77" s="58">
        <f t="shared" si="54"/>
        <v>0</v>
      </c>
      <c r="AR77" s="59">
        <f t="shared" si="43"/>
        <v>6</v>
      </c>
      <c r="AS77" s="60" t="s">
        <v>374</v>
      </c>
      <c r="AT77" s="70"/>
      <c r="AU77" s="70"/>
      <c r="AV77" s="70"/>
    </row>
    <row r="78" spans="1:48" ht="49.95" customHeight="1" x14ac:dyDescent="0.3">
      <c r="A78" s="71" t="s">
        <v>233</v>
      </c>
      <c r="B78" s="73"/>
      <c r="C78" s="47">
        <f>'[1]Term 2'!$N$78</f>
        <v>0</v>
      </c>
      <c r="D78" s="46">
        <f>'[1]Term 2'!$P$78</f>
        <v>0</v>
      </c>
      <c r="E78" s="47">
        <f t="shared" si="44"/>
        <v>0</v>
      </c>
      <c r="F78" s="47">
        <f t="shared" si="33"/>
        <v>6</v>
      </c>
      <c r="G78" s="49">
        <f>'[2]Term 2'!$N$78</f>
        <v>0</v>
      </c>
      <c r="H78" s="48">
        <f>'[2]Term 2'!$P$78</f>
        <v>0</v>
      </c>
      <c r="I78" s="48">
        <f t="shared" si="45"/>
        <v>0</v>
      </c>
      <c r="J78" s="49">
        <f t="shared" si="34"/>
        <v>1</v>
      </c>
      <c r="K78" s="50">
        <f>'[3]Term 2'!$N$78</f>
        <v>0</v>
      </c>
      <c r="L78" s="50">
        <f>'[3]Term 2'!$P$78</f>
        <v>0</v>
      </c>
      <c r="M78" s="50">
        <f t="shared" si="46"/>
        <v>0</v>
      </c>
      <c r="N78" s="50">
        <f t="shared" si="35"/>
        <v>1</v>
      </c>
      <c r="O78" s="51">
        <f>'[4]Term 2'!$N$78</f>
        <v>0</v>
      </c>
      <c r="P78" s="61">
        <f>'[4]Term 2'!$P$78</f>
        <v>0</v>
      </c>
      <c r="Q78" s="51">
        <f t="shared" si="47"/>
        <v>0</v>
      </c>
      <c r="R78" s="51">
        <f t="shared" si="36"/>
        <v>1</v>
      </c>
      <c r="S78" s="52">
        <f>'[5]Term 2'!$N$78</f>
        <v>0</v>
      </c>
      <c r="T78" s="52">
        <f>'[5]Term 2'!$P$78</f>
        <v>0</v>
      </c>
      <c r="U78" s="52">
        <f t="shared" si="48"/>
        <v>0</v>
      </c>
      <c r="V78" s="52">
        <f t="shared" si="37"/>
        <v>1</v>
      </c>
      <c r="W78" s="53">
        <f>'[6]Term 2'!$N$78</f>
        <v>0</v>
      </c>
      <c r="X78" s="53">
        <f>'[6]Term 2'!$P$78</f>
        <v>0</v>
      </c>
      <c r="Y78" s="53">
        <f t="shared" si="49"/>
        <v>0</v>
      </c>
      <c r="Z78" s="53">
        <f t="shared" si="38"/>
        <v>1</v>
      </c>
      <c r="AA78" s="54">
        <f>'[7]Term 2'!$N$78</f>
        <v>0</v>
      </c>
      <c r="AB78" s="54">
        <f>'[7]Term 2'!$P$78</f>
        <v>0</v>
      </c>
      <c r="AC78" s="54">
        <f t="shared" si="50"/>
        <v>0</v>
      </c>
      <c r="AD78" s="54">
        <f t="shared" si="39"/>
        <v>1</v>
      </c>
      <c r="AE78" s="55">
        <f>'[8]Term 2'!$N$78</f>
        <v>0</v>
      </c>
      <c r="AF78" s="55">
        <f>'[8]Term 2'!$P$78</f>
        <v>0</v>
      </c>
      <c r="AG78" s="55">
        <f t="shared" si="51"/>
        <v>0</v>
      </c>
      <c r="AH78" s="55">
        <f t="shared" si="40"/>
        <v>1</v>
      </c>
      <c r="AI78" s="56">
        <f>'[9]Term 2'!$N$78</f>
        <v>0</v>
      </c>
      <c r="AJ78" s="56">
        <f>'[9]Term 2'!$P$78</f>
        <v>0</v>
      </c>
      <c r="AK78" s="56">
        <f t="shared" si="52"/>
        <v>0</v>
      </c>
      <c r="AL78" s="56">
        <f t="shared" si="41"/>
        <v>1</v>
      </c>
      <c r="AM78" s="57">
        <f>'[10]Term 2'!$N$78</f>
        <v>0</v>
      </c>
      <c r="AN78" s="57">
        <f>'[10]Term 2'!$P$78</f>
        <v>0</v>
      </c>
      <c r="AO78" s="57">
        <f t="shared" si="53"/>
        <v>0</v>
      </c>
      <c r="AP78" s="57">
        <f t="shared" si="42"/>
        <v>1</v>
      </c>
      <c r="AQ78" s="58">
        <f t="shared" si="54"/>
        <v>0</v>
      </c>
      <c r="AR78" s="59">
        <f t="shared" si="43"/>
        <v>6</v>
      </c>
      <c r="AS78" s="60" t="s">
        <v>374</v>
      </c>
      <c r="AT78" s="70"/>
      <c r="AU78" s="70"/>
      <c r="AV78" s="70"/>
    </row>
    <row r="79" spans="1:48" ht="49.95" customHeight="1" x14ac:dyDescent="0.3">
      <c r="A79" s="71" t="s">
        <v>234</v>
      </c>
      <c r="B79" s="73"/>
      <c r="C79" s="47">
        <f>'[1]Term 2'!$N$79</f>
        <v>0</v>
      </c>
      <c r="D79" s="46">
        <f>'[1]Term 2'!$P$79</f>
        <v>0</v>
      </c>
      <c r="E79" s="47">
        <f t="shared" si="44"/>
        <v>0</v>
      </c>
      <c r="F79" s="47">
        <f t="shared" si="33"/>
        <v>6</v>
      </c>
      <c r="G79" s="49">
        <f>'[2]Term 2'!$N$79</f>
        <v>0</v>
      </c>
      <c r="H79" s="48">
        <f>'[2]Term 2'!$P$79</f>
        <v>0</v>
      </c>
      <c r="I79" s="48">
        <f t="shared" si="45"/>
        <v>0</v>
      </c>
      <c r="J79" s="49">
        <f t="shared" si="34"/>
        <v>1</v>
      </c>
      <c r="K79" s="50">
        <f>'[3]Term 2'!$N$79</f>
        <v>0</v>
      </c>
      <c r="L79" s="50">
        <f>'[3]Term 2'!$P$79</f>
        <v>0</v>
      </c>
      <c r="M79" s="50">
        <f t="shared" si="46"/>
        <v>0</v>
      </c>
      <c r="N79" s="50">
        <f t="shared" si="35"/>
        <v>1</v>
      </c>
      <c r="O79" s="51">
        <f>'[4]Term 2'!$N$79</f>
        <v>0</v>
      </c>
      <c r="P79" s="61">
        <f>'[4]Term 2'!$P$79</f>
        <v>0</v>
      </c>
      <c r="Q79" s="51">
        <f t="shared" si="47"/>
        <v>0</v>
      </c>
      <c r="R79" s="51">
        <f t="shared" si="36"/>
        <v>1</v>
      </c>
      <c r="S79" s="52">
        <f>'[5]Term 2'!$N$79</f>
        <v>0</v>
      </c>
      <c r="T79" s="52">
        <f>'[5]Term 2'!$P$79</f>
        <v>0</v>
      </c>
      <c r="U79" s="52">
        <f t="shared" si="48"/>
        <v>0</v>
      </c>
      <c r="V79" s="52">
        <f t="shared" si="37"/>
        <v>1</v>
      </c>
      <c r="W79" s="53">
        <f>'[6]Term 2'!$N$79</f>
        <v>0</v>
      </c>
      <c r="X79" s="53">
        <f>'[6]Term 2'!$P$79</f>
        <v>0</v>
      </c>
      <c r="Y79" s="53">
        <f t="shared" si="49"/>
        <v>0</v>
      </c>
      <c r="Z79" s="53">
        <f t="shared" si="38"/>
        <v>1</v>
      </c>
      <c r="AA79" s="54">
        <f>'[7]Term 2'!$N$79</f>
        <v>0</v>
      </c>
      <c r="AB79" s="54">
        <f>'[7]Term 2'!$P$79</f>
        <v>0</v>
      </c>
      <c r="AC79" s="54">
        <f t="shared" si="50"/>
        <v>0</v>
      </c>
      <c r="AD79" s="54">
        <f t="shared" si="39"/>
        <v>1</v>
      </c>
      <c r="AE79" s="55">
        <f>'[8]Term 2'!$N$79</f>
        <v>0</v>
      </c>
      <c r="AF79" s="55">
        <f>'[8]Term 2'!$P$79</f>
        <v>0</v>
      </c>
      <c r="AG79" s="55">
        <f t="shared" si="51"/>
        <v>0</v>
      </c>
      <c r="AH79" s="55">
        <f t="shared" si="40"/>
        <v>1</v>
      </c>
      <c r="AI79" s="56">
        <f>'[9]Term 2'!$N$79</f>
        <v>0</v>
      </c>
      <c r="AJ79" s="56">
        <f>'[9]Term 2'!$P$79</f>
        <v>0</v>
      </c>
      <c r="AK79" s="56">
        <f t="shared" si="52"/>
        <v>0</v>
      </c>
      <c r="AL79" s="56">
        <f t="shared" si="41"/>
        <v>1</v>
      </c>
      <c r="AM79" s="57">
        <f>'[10]Term 2'!$N$79</f>
        <v>0</v>
      </c>
      <c r="AN79" s="57">
        <f>'[10]Term 2'!$P$79</f>
        <v>0</v>
      </c>
      <c r="AO79" s="57">
        <f t="shared" si="53"/>
        <v>0</v>
      </c>
      <c r="AP79" s="57">
        <f t="shared" si="42"/>
        <v>1</v>
      </c>
      <c r="AQ79" s="58">
        <f t="shared" si="54"/>
        <v>0</v>
      </c>
      <c r="AR79" s="59">
        <f t="shared" si="43"/>
        <v>6</v>
      </c>
      <c r="AS79" s="60" t="s">
        <v>374</v>
      </c>
      <c r="AT79" s="70"/>
      <c r="AU79" s="70"/>
      <c r="AV79" s="70"/>
    </row>
    <row r="80" spans="1:48" ht="49.95" customHeight="1" x14ac:dyDescent="0.3">
      <c r="A80" s="71" t="s">
        <v>235</v>
      </c>
      <c r="B80" s="73"/>
      <c r="C80" s="47">
        <f>'[1]Term 2'!$N$80</f>
        <v>0</v>
      </c>
      <c r="D80" s="46">
        <f>'[1]Term 2'!$P$80</f>
        <v>0</v>
      </c>
      <c r="E80" s="47">
        <f t="shared" si="44"/>
        <v>0</v>
      </c>
      <c r="F80" s="47">
        <f t="shared" si="33"/>
        <v>6</v>
      </c>
      <c r="G80" s="49">
        <f>'[2]Term 2'!$N$80</f>
        <v>0</v>
      </c>
      <c r="H80" s="48">
        <f>'[2]Term 2'!$P$80</f>
        <v>0</v>
      </c>
      <c r="I80" s="48">
        <f t="shared" si="45"/>
        <v>0</v>
      </c>
      <c r="J80" s="49">
        <f t="shared" si="34"/>
        <v>1</v>
      </c>
      <c r="K80" s="50">
        <f>'[3]Term 2'!$N$80</f>
        <v>0</v>
      </c>
      <c r="L80" s="50">
        <f>'[3]Term 2'!$P$80</f>
        <v>0</v>
      </c>
      <c r="M80" s="50">
        <f t="shared" si="46"/>
        <v>0</v>
      </c>
      <c r="N80" s="50">
        <f t="shared" si="35"/>
        <v>1</v>
      </c>
      <c r="O80" s="51">
        <f>'[4]Term 2'!$N$80</f>
        <v>0</v>
      </c>
      <c r="P80" s="61">
        <f>'[4]Term 2'!$P$80</f>
        <v>0</v>
      </c>
      <c r="Q80" s="51">
        <f t="shared" si="47"/>
        <v>0</v>
      </c>
      <c r="R80" s="51">
        <f t="shared" si="36"/>
        <v>1</v>
      </c>
      <c r="S80" s="52">
        <f>'[5]Term 2'!$N$80</f>
        <v>0</v>
      </c>
      <c r="T80" s="52">
        <f>'[5]Term 2'!$P$80</f>
        <v>0</v>
      </c>
      <c r="U80" s="52">
        <f t="shared" si="48"/>
        <v>0</v>
      </c>
      <c r="V80" s="52">
        <f t="shared" si="37"/>
        <v>1</v>
      </c>
      <c r="W80" s="53">
        <f>'[6]Term 2'!$N$80</f>
        <v>0</v>
      </c>
      <c r="X80" s="53">
        <f>'[6]Term 2'!$P$80</f>
        <v>0</v>
      </c>
      <c r="Y80" s="53">
        <f t="shared" si="49"/>
        <v>0</v>
      </c>
      <c r="Z80" s="53">
        <f t="shared" si="38"/>
        <v>1</v>
      </c>
      <c r="AA80" s="54">
        <f>'[7]Term 2'!$N$80</f>
        <v>0</v>
      </c>
      <c r="AB80" s="54">
        <f>'[7]Term 2'!$P$80</f>
        <v>0</v>
      </c>
      <c r="AC80" s="54">
        <f t="shared" si="50"/>
        <v>0</v>
      </c>
      <c r="AD80" s="54">
        <f t="shared" si="39"/>
        <v>1</v>
      </c>
      <c r="AE80" s="55">
        <f>'[8]Term 2'!$N$80</f>
        <v>0</v>
      </c>
      <c r="AF80" s="55">
        <f>'[8]Term 2'!$P$80</f>
        <v>0</v>
      </c>
      <c r="AG80" s="55">
        <f t="shared" si="51"/>
        <v>0</v>
      </c>
      <c r="AH80" s="55">
        <f t="shared" si="40"/>
        <v>1</v>
      </c>
      <c r="AI80" s="56">
        <f>'[9]Term 2'!$N$80</f>
        <v>0</v>
      </c>
      <c r="AJ80" s="56">
        <f>'[9]Term 2'!$P$80</f>
        <v>0</v>
      </c>
      <c r="AK80" s="56">
        <f t="shared" si="52"/>
        <v>0</v>
      </c>
      <c r="AL80" s="56">
        <f t="shared" si="41"/>
        <v>1</v>
      </c>
      <c r="AM80" s="57">
        <f>'[10]Term 2'!$N$80</f>
        <v>0</v>
      </c>
      <c r="AN80" s="57">
        <f>'[10]Term 2'!$P$80</f>
        <v>0</v>
      </c>
      <c r="AO80" s="57">
        <f t="shared" si="53"/>
        <v>0</v>
      </c>
      <c r="AP80" s="57">
        <f t="shared" si="42"/>
        <v>1</v>
      </c>
      <c r="AQ80" s="58">
        <f t="shared" si="54"/>
        <v>0</v>
      </c>
      <c r="AR80" s="59">
        <f t="shared" si="43"/>
        <v>6</v>
      </c>
      <c r="AS80" s="60" t="s">
        <v>374</v>
      </c>
      <c r="AT80" s="70"/>
      <c r="AU80" s="70"/>
      <c r="AV80" s="70"/>
    </row>
    <row r="81" spans="1:48" ht="49.95" customHeight="1" x14ac:dyDescent="0.3">
      <c r="A81" s="71" t="s">
        <v>236</v>
      </c>
      <c r="B81" s="73"/>
      <c r="C81" s="47">
        <f>'[1]Term 2'!$N$81</f>
        <v>0</v>
      </c>
      <c r="D81" s="46">
        <f>'[1]Term 2'!$P$81</f>
        <v>0</v>
      </c>
      <c r="E81" s="47">
        <f t="shared" si="44"/>
        <v>0</v>
      </c>
      <c r="F81" s="47">
        <f t="shared" si="33"/>
        <v>6</v>
      </c>
      <c r="G81" s="49">
        <f>'[2]Term 2'!$N$81</f>
        <v>0</v>
      </c>
      <c r="H81" s="48">
        <f>'[2]Term 2'!$P$81</f>
        <v>0</v>
      </c>
      <c r="I81" s="48">
        <f t="shared" si="45"/>
        <v>0</v>
      </c>
      <c r="J81" s="49">
        <f t="shared" si="34"/>
        <v>1</v>
      </c>
      <c r="K81" s="50">
        <f>'[3]Term 2'!$N$81</f>
        <v>0</v>
      </c>
      <c r="L81" s="50">
        <f>'[3]Term 2'!$P$81</f>
        <v>0</v>
      </c>
      <c r="M81" s="50">
        <f t="shared" si="46"/>
        <v>0</v>
      </c>
      <c r="N81" s="50">
        <f t="shared" si="35"/>
        <v>1</v>
      </c>
      <c r="O81" s="51">
        <f>'[4]Term 2'!$N$81</f>
        <v>0</v>
      </c>
      <c r="P81" s="61">
        <f>'[4]Term 2'!$P$81</f>
        <v>0</v>
      </c>
      <c r="Q81" s="51">
        <f t="shared" si="47"/>
        <v>0</v>
      </c>
      <c r="R81" s="51">
        <f t="shared" si="36"/>
        <v>1</v>
      </c>
      <c r="S81" s="52">
        <f>'[5]Term 2'!$N$81</f>
        <v>0</v>
      </c>
      <c r="T81" s="52">
        <f>'[5]Term 2'!$P$81</f>
        <v>0</v>
      </c>
      <c r="U81" s="52">
        <f t="shared" si="48"/>
        <v>0</v>
      </c>
      <c r="V81" s="52">
        <f t="shared" si="37"/>
        <v>1</v>
      </c>
      <c r="W81" s="53">
        <f>'[6]Term 2'!$N$81</f>
        <v>0</v>
      </c>
      <c r="X81" s="53">
        <f>'[6]Term 2'!$P$81</f>
        <v>0</v>
      </c>
      <c r="Y81" s="53">
        <f t="shared" si="49"/>
        <v>0</v>
      </c>
      <c r="Z81" s="53">
        <f t="shared" si="38"/>
        <v>1</v>
      </c>
      <c r="AA81" s="54">
        <f>'[7]Term 2'!$N$81</f>
        <v>0</v>
      </c>
      <c r="AB81" s="54">
        <f>'[7]Term 2'!$P$81</f>
        <v>0</v>
      </c>
      <c r="AC81" s="54">
        <f t="shared" si="50"/>
        <v>0</v>
      </c>
      <c r="AD81" s="54">
        <f t="shared" si="39"/>
        <v>1</v>
      </c>
      <c r="AE81" s="55">
        <f>'[8]Term 2'!$N$81</f>
        <v>0</v>
      </c>
      <c r="AF81" s="55">
        <f>'[8]Term 2'!$P$81</f>
        <v>0</v>
      </c>
      <c r="AG81" s="55">
        <f t="shared" si="51"/>
        <v>0</v>
      </c>
      <c r="AH81" s="55">
        <f t="shared" si="40"/>
        <v>1</v>
      </c>
      <c r="AI81" s="56">
        <f>'[9]Term 2'!$N$81</f>
        <v>0</v>
      </c>
      <c r="AJ81" s="56">
        <f>'[9]Term 2'!$P$81</f>
        <v>0</v>
      </c>
      <c r="AK81" s="56">
        <f t="shared" si="52"/>
        <v>0</v>
      </c>
      <c r="AL81" s="56">
        <f t="shared" si="41"/>
        <v>1</v>
      </c>
      <c r="AM81" s="57">
        <f>'[10]Term 2'!$N$81</f>
        <v>0</v>
      </c>
      <c r="AN81" s="57">
        <f>'[10]Term 2'!$P$81</f>
        <v>0</v>
      </c>
      <c r="AO81" s="57">
        <f t="shared" si="53"/>
        <v>0</v>
      </c>
      <c r="AP81" s="57">
        <f t="shared" si="42"/>
        <v>1</v>
      </c>
      <c r="AQ81" s="58">
        <f t="shared" si="54"/>
        <v>0</v>
      </c>
      <c r="AR81" s="59">
        <f t="shared" si="43"/>
        <v>6</v>
      </c>
      <c r="AS81" s="60" t="s">
        <v>374</v>
      </c>
      <c r="AT81" s="70"/>
      <c r="AU81" s="70"/>
      <c r="AV81" s="70"/>
    </row>
    <row r="82" spans="1:48" ht="49.95" customHeight="1" x14ac:dyDescent="0.3">
      <c r="A82" s="71" t="s">
        <v>237</v>
      </c>
      <c r="B82" s="73"/>
      <c r="C82" s="47">
        <f>'[1]Term 2'!$N$82</f>
        <v>0</v>
      </c>
      <c r="D82" s="46">
        <f>'[1]Term 2'!$P$82</f>
        <v>0</v>
      </c>
      <c r="E82" s="47">
        <f t="shared" si="44"/>
        <v>0</v>
      </c>
      <c r="F82" s="47">
        <f t="shared" si="33"/>
        <v>6</v>
      </c>
      <c r="G82" s="49">
        <f>'[2]Term 2'!$N$82</f>
        <v>0</v>
      </c>
      <c r="H82" s="48">
        <f>'[2]Term 2'!$P$82</f>
        <v>0</v>
      </c>
      <c r="I82" s="48">
        <f t="shared" si="45"/>
        <v>0</v>
      </c>
      <c r="J82" s="49">
        <f t="shared" si="34"/>
        <v>1</v>
      </c>
      <c r="K82" s="50">
        <f>'[3]Term 2'!$N$82</f>
        <v>0</v>
      </c>
      <c r="L82" s="50">
        <f>'[3]Term 2'!$P$82</f>
        <v>0</v>
      </c>
      <c r="M82" s="50">
        <f t="shared" si="46"/>
        <v>0</v>
      </c>
      <c r="N82" s="50">
        <f t="shared" si="35"/>
        <v>1</v>
      </c>
      <c r="O82" s="51">
        <f>'[4]Term 2'!$N$82</f>
        <v>0</v>
      </c>
      <c r="P82" s="61">
        <f>'[4]Term 2'!$P$82</f>
        <v>0</v>
      </c>
      <c r="Q82" s="51">
        <f t="shared" si="47"/>
        <v>0</v>
      </c>
      <c r="R82" s="51">
        <f t="shared" si="36"/>
        <v>1</v>
      </c>
      <c r="S82" s="52">
        <f>'[5]Term 2'!$N$82</f>
        <v>0</v>
      </c>
      <c r="T82" s="52">
        <f>'[5]Term 2'!$P$82</f>
        <v>0</v>
      </c>
      <c r="U82" s="52">
        <f t="shared" si="48"/>
        <v>0</v>
      </c>
      <c r="V82" s="52">
        <f t="shared" si="37"/>
        <v>1</v>
      </c>
      <c r="W82" s="53">
        <f>'[6]Term 2'!$N$82</f>
        <v>0</v>
      </c>
      <c r="X82" s="53">
        <f>'[6]Term 2'!$P$82</f>
        <v>0</v>
      </c>
      <c r="Y82" s="53">
        <f t="shared" si="49"/>
        <v>0</v>
      </c>
      <c r="Z82" s="53">
        <f t="shared" si="38"/>
        <v>1</v>
      </c>
      <c r="AA82" s="54">
        <f>'[7]Term 2'!$N$82</f>
        <v>0</v>
      </c>
      <c r="AB82" s="54">
        <f>'[7]Term 2'!$P$82</f>
        <v>0</v>
      </c>
      <c r="AC82" s="54">
        <f t="shared" si="50"/>
        <v>0</v>
      </c>
      <c r="AD82" s="54">
        <f t="shared" si="39"/>
        <v>1</v>
      </c>
      <c r="AE82" s="55">
        <f>'[8]Term 2'!$N$82</f>
        <v>0</v>
      </c>
      <c r="AF82" s="55">
        <f>'[8]Term 2'!$P$82</f>
        <v>0</v>
      </c>
      <c r="AG82" s="55">
        <f t="shared" si="51"/>
        <v>0</v>
      </c>
      <c r="AH82" s="55">
        <f t="shared" si="40"/>
        <v>1</v>
      </c>
      <c r="AI82" s="56">
        <f>'[9]Term 2'!$N$82</f>
        <v>0</v>
      </c>
      <c r="AJ82" s="56">
        <f>'[9]Term 2'!$P$82</f>
        <v>0</v>
      </c>
      <c r="AK82" s="56">
        <f t="shared" si="52"/>
        <v>0</v>
      </c>
      <c r="AL82" s="56">
        <f t="shared" si="41"/>
        <v>1</v>
      </c>
      <c r="AM82" s="57">
        <f>'[10]Term 2'!$N$82</f>
        <v>0</v>
      </c>
      <c r="AN82" s="57">
        <f>'[10]Term 2'!$P$82</f>
        <v>0</v>
      </c>
      <c r="AO82" s="57">
        <f t="shared" si="53"/>
        <v>0</v>
      </c>
      <c r="AP82" s="57">
        <f t="shared" si="42"/>
        <v>1</v>
      </c>
      <c r="AQ82" s="58">
        <f t="shared" si="54"/>
        <v>0</v>
      </c>
      <c r="AR82" s="59">
        <f t="shared" si="43"/>
        <v>6</v>
      </c>
      <c r="AS82" s="60" t="s">
        <v>374</v>
      </c>
      <c r="AT82" s="70"/>
      <c r="AU82" s="70"/>
      <c r="AV82" s="70"/>
    </row>
    <row r="83" spans="1:48" ht="49.95" customHeight="1" x14ac:dyDescent="0.3">
      <c r="A83" s="71" t="s">
        <v>238</v>
      </c>
      <c r="B83" s="73"/>
      <c r="C83" s="47">
        <f>'[1]Term 2'!$N$83</f>
        <v>0</v>
      </c>
      <c r="D83" s="46">
        <f>'[1]Term 2'!$P$83</f>
        <v>0</v>
      </c>
      <c r="E83" s="47">
        <f t="shared" si="44"/>
        <v>0</v>
      </c>
      <c r="F83" s="47">
        <f t="shared" si="33"/>
        <v>6</v>
      </c>
      <c r="G83" s="49">
        <f>'[2]Term 2'!$N$83</f>
        <v>0</v>
      </c>
      <c r="H83" s="48">
        <f>'[2]Term 2'!$P$83</f>
        <v>0</v>
      </c>
      <c r="I83" s="48">
        <f t="shared" si="45"/>
        <v>0</v>
      </c>
      <c r="J83" s="49">
        <f t="shared" si="34"/>
        <v>1</v>
      </c>
      <c r="K83" s="50">
        <f>'[3]Term 2'!$N$83</f>
        <v>0</v>
      </c>
      <c r="L83" s="50">
        <f>'[3]Term 2'!$P$83</f>
        <v>0</v>
      </c>
      <c r="M83" s="50">
        <f t="shared" si="46"/>
        <v>0</v>
      </c>
      <c r="N83" s="50">
        <f t="shared" si="35"/>
        <v>1</v>
      </c>
      <c r="O83" s="51">
        <f>'[4]Term 2'!$N$83</f>
        <v>0</v>
      </c>
      <c r="P83" s="61">
        <f>'[4]Term 2'!$P$83</f>
        <v>0</v>
      </c>
      <c r="Q83" s="51">
        <f t="shared" si="47"/>
        <v>0</v>
      </c>
      <c r="R83" s="51">
        <f t="shared" si="36"/>
        <v>1</v>
      </c>
      <c r="S83" s="52">
        <f>'[5]Term 2'!$N$83</f>
        <v>0</v>
      </c>
      <c r="T83" s="52">
        <f>'[5]Term 2'!$P$83</f>
        <v>0</v>
      </c>
      <c r="U83" s="52">
        <f t="shared" si="48"/>
        <v>0</v>
      </c>
      <c r="V83" s="52">
        <f t="shared" si="37"/>
        <v>1</v>
      </c>
      <c r="W83" s="53">
        <f>'[6]Term 2'!$N$83</f>
        <v>0</v>
      </c>
      <c r="X83" s="53">
        <f>'[6]Term 2'!$P$83</f>
        <v>0</v>
      </c>
      <c r="Y83" s="53">
        <f t="shared" si="49"/>
        <v>0</v>
      </c>
      <c r="Z83" s="53">
        <f t="shared" si="38"/>
        <v>1</v>
      </c>
      <c r="AA83" s="54">
        <f>'[7]Term 2'!$N$83</f>
        <v>0</v>
      </c>
      <c r="AB83" s="54">
        <f>'[7]Term 2'!$P$83</f>
        <v>0</v>
      </c>
      <c r="AC83" s="54">
        <f t="shared" si="50"/>
        <v>0</v>
      </c>
      <c r="AD83" s="54">
        <f t="shared" si="39"/>
        <v>1</v>
      </c>
      <c r="AE83" s="55">
        <f>'[8]Term 2'!$N$83</f>
        <v>0</v>
      </c>
      <c r="AF83" s="55">
        <f>'[8]Term 2'!$P$83</f>
        <v>0</v>
      </c>
      <c r="AG83" s="55">
        <f t="shared" si="51"/>
        <v>0</v>
      </c>
      <c r="AH83" s="55">
        <f t="shared" si="40"/>
        <v>1</v>
      </c>
      <c r="AI83" s="56">
        <f>'[9]Term 2'!$N$83</f>
        <v>0</v>
      </c>
      <c r="AJ83" s="56">
        <f>'[9]Term 2'!$P$83</f>
        <v>0</v>
      </c>
      <c r="AK83" s="56">
        <f t="shared" si="52"/>
        <v>0</v>
      </c>
      <c r="AL83" s="56">
        <f t="shared" si="41"/>
        <v>1</v>
      </c>
      <c r="AM83" s="57">
        <f>'[10]Term 2'!$N$83</f>
        <v>0</v>
      </c>
      <c r="AN83" s="57">
        <f>'[10]Term 2'!$P$83</f>
        <v>0</v>
      </c>
      <c r="AO83" s="57">
        <f t="shared" si="53"/>
        <v>0</v>
      </c>
      <c r="AP83" s="57">
        <f t="shared" si="42"/>
        <v>1</v>
      </c>
      <c r="AQ83" s="58">
        <f t="shared" si="54"/>
        <v>0</v>
      </c>
      <c r="AR83" s="59">
        <f t="shared" si="43"/>
        <v>6</v>
      </c>
      <c r="AS83" s="60" t="s">
        <v>374</v>
      </c>
      <c r="AT83" s="70"/>
      <c r="AU83" s="70"/>
      <c r="AV83" s="70"/>
    </row>
    <row r="84" spans="1:48" ht="49.95" customHeight="1" x14ac:dyDescent="0.3">
      <c r="A84" s="71" t="s">
        <v>239</v>
      </c>
      <c r="B84" s="73"/>
      <c r="C84" s="47">
        <f>'[1]Term 2'!$N$84</f>
        <v>0</v>
      </c>
      <c r="D84" s="46">
        <f>'[1]Term 2'!$P$84</f>
        <v>0</v>
      </c>
      <c r="E84" s="47">
        <f t="shared" si="44"/>
        <v>0</v>
      </c>
      <c r="F84" s="47">
        <f t="shared" si="33"/>
        <v>6</v>
      </c>
      <c r="G84" s="49">
        <f>'[2]Term 2'!$N$84</f>
        <v>0</v>
      </c>
      <c r="H84" s="48">
        <f>'[2]Term 2'!$P$84</f>
        <v>0</v>
      </c>
      <c r="I84" s="48">
        <f t="shared" si="45"/>
        <v>0</v>
      </c>
      <c r="J84" s="49">
        <f t="shared" si="34"/>
        <v>1</v>
      </c>
      <c r="K84" s="50">
        <f>'[3]Term 2'!$N$84</f>
        <v>0</v>
      </c>
      <c r="L84" s="50">
        <f>'[3]Term 2'!$P$84</f>
        <v>0</v>
      </c>
      <c r="M84" s="50">
        <f t="shared" si="46"/>
        <v>0</v>
      </c>
      <c r="N84" s="50">
        <f t="shared" si="35"/>
        <v>1</v>
      </c>
      <c r="O84" s="51">
        <f>'[4]Term 2'!$N$84</f>
        <v>0</v>
      </c>
      <c r="P84" s="61">
        <f>'[4]Term 2'!$P$84</f>
        <v>0</v>
      </c>
      <c r="Q84" s="51">
        <f t="shared" si="47"/>
        <v>0</v>
      </c>
      <c r="R84" s="51">
        <f t="shared" si="36"/>
        <v>1</v>
      </c>
      <c r="S84" s="52">
        <f>'[5]Term 2'!$N$84</f>
        <v>0</v>
      </c>
      <c r="T84" s="52">
        <f>'[5]Term 2'!$P$84</f>
        <v>0</v>
      </c>
      <c r="U84" s="52">
        <f t="shared" si="48"/>
        <v>0</v>
      </c>
      <c r="V84" s="52">
        <f t="shared" si="37"/>
        <v>1</v>
      </c>
      <c r="W84" s="53">
        <f>'[6]Term 2'!$N$84</f>
        <v>0</v>
      </c>
      <c r="X84" s="53">
        <f>'[6]Term 2'!$P$84</f>
        <v>0</v>
      </c>
      <c r="Y84" s="53">
        <f t="shared" si="49"/>
        <v>0</v>
      </c>
      <c r="Z84" s="53">
        <f t="shared" si="38"/>
        <v>1</v>
      </c>
      <c r="AA84" s="54">
        <f>'[7]Term 2'!$N$84</f>
        <v>0</v>
      </c>
      <c r="AB84" s="54">
        <f>'[7]Term 2'!$P$84</f>
        <v>0</v>
      </c>
      <c r="AC84" s="54">
        <f t="shared" si="50"/>
        <v>0</v>
      </c>
      <c r="AD84" s="54">
        <f t="shared" si="39"/>
        <v>1</v>
      </c>
      <c r="AE84" s="55">
        <f>'[8]Term 2'!$N$84</f>
        <v>0</v>
      </c>
      <c r="AF84" s="55">
        <f>'[8]Term 2'!$P$84</f>
        <v>0</v>
      </c>
      <c r="AG84" s="55">
        <f t="shared" si="51"/>
        <v>0</v>
      </c>
      <c r="AH84" s="55">
        <f t="shared" si="40"/>
        <v>1</v>
      </c>
      <c r="AI84" s="56">
        <f>'[9]Term 2'!$N$84</f>
        <v>0</v>
      </c>
      <c r="AJ84" s="56">
        <f>'[9]Term 2'!$P$84</f>
        <v>0</v>
      </c>
      <c r="AK84" s="56">
        <f t="shared" si="52"/>
        <v>0</v>
      </c>
      <c r="AL84" s="56">
        <f t="shared" si="41"/>
        <v>1</v>
      </c>
      <c r="AM84" s="57">
        <f>'[10]Term 2'!$N$84</f>
        <v>0</v>
      </c>
      <c r="AN84" s="57">
        <f>'[10]Term 2'!$P$84</f>
        <v>0</v>
      </c>
      <c r="AO84" s="57">
        <f t="shared" si="53"/>
        <v>0</v>
      </c>
      <c r="AP84" s="57">
        <f t="shared" si="42"/>
        <v>1</v>
      </c>
      <c r="AQ84" s="58">
        <f t="shared" si="54"/>
        <v>0</v>
      </c>
      <c r="AR84" s="59">
        <f t="shared" si="43"/>
        <v>6</v>
      </c>
      <c r="AS84" s="60" t="s">
        <v>374</v>
      </c>
      <c r="AT84" s="70"/>
      <c r="AU84" s="70"/>
      <c r="AV84" s="70"/>
    </row>
    <row r="85" spans="1:48" ht="49.95" customHeight="1" x14ac:dyDescent="0.3">
      <c r="A85" s="71" t="s">
        <v>240</v>
      </c>
      <c r="B85" s="73"/>
      <c r="C85" s="47">
        <f>'[1]Term 2'!$N$85</f>
        <v>0</v>
      </c>
      <c r="D85" s="46">
        <f>'[1]Term 2'!$P$85</f>
        <v>0</v>
      </c>
      <c r="E85" s="47">
        <f t="shared" si="44"/>
        <v>0</v>
      </c>
      <c r="F85" s="47">
        <f t="shared" si="33"/>
        <v>6</v>
      </c>
      <c r="G85" s="49">
        <f>'[2]Term 2'!$N$85</f>
        <v>0</v>
      </c>
      <c r="H85" s="48">
        <f>'[2]Term 2'!$P$85</f>
        <v>0</v>
      </c>
      <c r="I85" s="48">
        <f t="shared" si="45"/>
        <v>0</v>
      </c>
      <c r="J85" s="49">
        <f t="shared" si="34"/>
        <v>1</v>
      </c>
      <c r="K85" s="50">
        <f>'[3]Term 2'!$N$85</f>
        <v>0</v>
      </c>
      <c r="L85" s="50">
        <f>'[3]Term 2'!$P$85</f>
        <v>0</v>
      </c>
      <c r="M85" s="50">
        <f t="shared" si="46"/>
        <v>0</v>
      </c>
      <c r="N85" s="50">
        <f t="shared" si="35"/>
        <v>1</v>
      </c>
      <c r="O85" s="51">
        <f>'[4]Term 2'!$N$85</f>
        <v>0</v>
      </c>
      <c r="P85" s="61">
        <f>'[4]Term 2'!$P$85</f>
        <v>0</v>
      </c>
      <c r="Q85" s="51">
        <f t="shared" si="47"/>
        <v>0</v>
      </c>
      <c r="R85" s="51">
        <f t="shared" si="36"/>
        <v>1</v>
      </c>
      <c r="S85" s="52">
        <f>'[5]Term 2'!$N$85</f>
        <v>0</v>
      </c>
      <c r="T85" s="52">
        <f>'[5]Term 2'!$P$85</f>
        <v>0</v>
      </c>
      <c r="U85" s="52">
        <f t="shared" si="48"/>
        <v>0</v>
      </c>
      <c r="V85" s="52">
        <f t="shared" si="37"/>
        <v>1</v>
      </c>
      <c r="W85" s="53">
        <f>'[6]Term 2'!$N$85</f>
        <v>0</v>
      </c>
      <c r="X85" s="53">
        <f>'[6]Term 2'!$P$85</f>
        <v>0</v>
      </c>
      <c r="Y85" s="53">
        <f t="shared" si="49"/>
        <v>0</v>
      </c>
      <c r="Z85" s="53">
        <f t="shared" si="38"/>
        <v>1</v>
      </c>
      <c r="AA85" s="54">
        <f>'[7]Term 2'!$N$85</f>
        <v>0</v>
      </c>
      <c r="AB85" s="54">
        <f>'[7]Term 2'!$P$85</f>
        <v>0</v>
      </c>
      <c r="AC85" s="54">
        <f t="shared" si="50"/>
        <v>0</v>
      </c>
      <c r="AD85" s="54">
        <f t="shared" si="39"/>
        <v>1</v>
      </c>
      <c r="AE85" s="55">
        <f>'[8]Term 2'!$N$85</f>
        <v>0</v>
      </c>
      <c r="AF85" s="55">
        <f>'[8]Term 2'!$P$85</f>
        <v>0</v>
      </c>
      <c r="AG85" s="55">
        <f t="shared" si="51"/>
        <v>0</v>
      </c>
      <c r="AH85" s="55">
        <f t="shared" si="40"/>
        <v>1</v>
      </c>
      <c r="AI85" s="56">
        <f>'[9]Term 2'!$N$85</f>
        <v>0</v>
      </c>
      <c r="AJ85" s="56">
        <f>'[9]Term 2'!$P$85</f>
        <v>0</v>
      </c>
      <c r="AK85" s="56">
        <f t="shared" si="52"/>
        <v>0</v>
      </c>
      <c r="AL85" s="56">
        <f t="shared" si="41"/>
        <v>1</v>
      </c>
      <c r="AM85" s="57">
        <f>'[10]Term 2'!$N$85</f>
        <v>0</v>
      </c>
      <c r="AN85" s="57">
        <f>'[10]Term 2'!$P$85</f>
        <v>0</v>
      </c>
      <c r="AO85" s="57">
        <f t="shared" si="53"/>
        <v>0</v>
      </c>
      <c r="AP85" s="57">
        <f t="shared" si="42"/>
        <v>1</v>
      </c>
      <c r="AQ85" s="58">
        <f t="shared" si="54"/>
        <v>0</v>
      </c>
      <c r="AR85" s="59">
        <f t="shared" si="43"/>
        <v>6</v>
      </c>
      <c r="AS85" s="60" t="s">
        <v>374</v>
      </c>
      <c r="AT85" s="70"/>
      <c r="AU85" s="70"/>
      <c r="AV85" s="70"/>
    </row>
    <row r="86" spans="1:48" ht="49.95" customHeight="1" x14ac:dyDescent="0.3">
      <c r="A86" s="71" t="s">
        <v>241</v>
      </c>
      <c r="B86" s="73"/>
      <c r="C86" s="47">
        <f>'[1]Term 2'!$N$86</f>
        <v>0</v>
      </c>
      <c r="D86" s="46">
        <f>'[1]Term 2'!$P$86</f>
        <v>0</v>
      </c>
      <c r="E86" s="47">
        <f t="shared" si="44"/>
        <v>0</v>
      </c>
      <c r="F86" s="47">
        <f t="shared" si="33"/>
        <v>6</v>
      </c>
      <c r="G86" s="49">
        <f>'[2]Term 2'!$N$86</f>
        <v>0</v>
      </c>
      <c r="H86" s="48">
        <f>'[2]Term 2'!$P$86</f>
        <v>0</v>
      </c>
      <c r="I86" s="48">
        <f t="shared" si="45"/>
        <v>0</v>
      </c>
      <c r="J86" s="49">
        <f t="shared" si="34"/>
        <v>1</v>
      </c>
      <c r="K86" s="50">
        <f>'[3]Term 2'!$N$86</f>
        <v>0</v>
      </c>
      <c r="L86" s="50">
        <f>'[3]Term 2'!$P$86</f>
        <v>0</v>
      </c>
      <c r="M86" s="50">
        <f t="shared" si="46"/>
        <v>0</v>
      </c>
      <c r="N86" s="50">
        <f t="shared" si="35"/>
        <v>1</v>
      </c>
      <c r="O86" s="51">
        <f>'[4]Term 2'!$N$86</f>
        <v>0</v>
      </c>
      <c r="P86" s="61">
        <f>'[4]Term 2'!$P$86</f>
        <v>0</v>
      </c>
      <c r="Q86" s="51">
        <f t="shared" si="47"/>
        <v>0</v>
      </c>
      <c r="R86" s="51">
        <f t="shared" si="36"/>
        <v>1</v>
      </c>
      <c r="S86" s="52">
        <f>'[5]Term 2'!$N$86</f>
        <v>0</v>
      </c>
      <c r="T86" s="52">
        <f>'[5]Term 2'!$P$86</f>
        <v>0</v>
      </c>
      <c r="U86" s="52">
        <f t="shared" si="48"/>
        <v>0</v>
      </c>
      <c r="V86" s="52">
        <f t="shared" si="37"/>
        <v>1</v>
      </c>
      <c r="W86" s="53">
        <f>'[6]Term 2'!$N$86</f>
        <v>0</v>
      </c>
      <c r="X86" s="53">
        <f>'[6]Term 2'!$P$86</f>
        <v>0</v>
      </c>
      <c r="Y86" s="53">
        <f t="shared" si="49"/>
        <v>0</v>
      </c>
      <c r="Z86" s="53">
        <f t="shared" si="38"/>
        <v>1</v>
      </c>
      <c r="AA86" s="54">
        <f>'[7]Term 2'!$N$86</f>
        <v>0</v>
      </c>
      <c r="AB86" s="54">
        <f>'[7]Term 2'!$P$86</f>
        <v>0</v>
      </c>
      <c r="AC86" s="54">
        <f t="shared" si="50"/>
        <v>0</v>
      </c>
      <c r="AD86" s="54">
        <f t="shared" si="39"/>
        <v>1</v>
      </c>
      <c r="AE86" s="55">
        <f>'[8]Term 2'!$N$86</f>
        <v>0</v>
      </c>
      <c r="AF86" s="55">
        <f>'[8]Term 2'!$P$86</f>
        <v>0</v>
      </c>
      <c r="AG86" s="55">
        <f t="shared" si="51"/>
        <v>0</v>
      </c>
      <c r="AH86" s="55">
        <f t="shared" si="40"/>
        <v>1</v>
      </c>
      <c r="AI86" s="56">
        <f>'[9]Term 2'!$N$86</f>
        <v>0</v>
      </c>
      <c r="AJ86" s="56">
        <f>'[9]Term 2'!$P$86</f>
        <v>0</v>
      </c>
      <c r="AK86" s="56">
        <f t="shared" si="52"/>
        <v>0</v>
      </c>
      <c r="AL86" s="56">
        <f t="shared" si="41"/>
        <v>1</v>
      </c>
      <c r="AM86" s="57">
        <f>'[10]Term 2'!$N$86</f>
        <v>0</v>
      </c>
      <c r="AN86" s="57">
        <f>'[10]Term 2'!$P$86</f>
        <v>0</v>
      </c>
      <c r="AO86" s="57">
        <f t="shared" si="53"/>
        <v>0</v>
      </c>
      <c r="AP86" s="57">
        <f t="shared" si="42"/>
        <v>1</v>
      </c>
      <c r="AQ86" s="58">
        <f t="shared" si="54"/>
        <v>0</v>
      </c>
      <c r="AR86" s="59">
        <f t="shared" si="43"/>
        <v>6</v>
      </c>
      <c r="AS86" s="60" t="s">
        <v>374</v>
      </c>
      <c r="AT86" s="70"/>
      <c r="AU86" s="70"/>
      <c r="AV86" s="70"/>
    </row>
    <row r="87" spans="1:48" ht="49.95" customHeight="1" x14ac:dyDescent="0.3">
      <c r="A87" s="71" t="s">
        <v>242</v>
      </c>
      <c r="B87" s="73"/>
      <c r="C87" s="47">
        <f>'[1]Term 2'!$N$87</f>
        <v>0</v>
      </c>
      <c r="D87" s="46">
        <f>'[1]Term 2'!$P$87</f>
        <v>0</v>
      </c>
      <c r="E87" s="47">
        <f t="shared" si="44"/>
        <v>0</v>
      </c>
      <c r="F87" s="47">
        <f t="shared" si="33"/>
        <v>6</v>
      </c>
      <c r="G87" s="49">
        <f>'[2]Term 2'!$N$87</f>
        <v>0</v>
      </c>
      <c r="H87" s="48">
        <f>'[2]Term 2'!$P$87</f>
        <v>0</v>
      </c>
      <c r="I87" s="48">
        <f t="shared" si="45"/>
        <v>0</v>
      </c>
      <c r="J87" s="49">
        <f t="shared" si="34"/>
        <v>1</v>
      </c>
      <c r="K87" s="50">
        <f>'[3]Term 2'!$N$87</f>
        <v>0</v>
      </c>
      <c r="L87" s="50">
        <f>'[3]Term 2'!$P$87</f>
        <v>0</v>
      </c>
      <c r="M87" s="50">
        <f t="shared" si="46"/>
        <v>0</v>
      </c>
      <c r="N87" s="50">
        <f t="shared" si="35"/>
        <v>1</v>
      </c>
      <c r="O87" s="51">
        <f>'[4]Term 2'!$N$87</f>
        <v>0</v>
      </c>
      <c r="P87" s="61">
        <f>'[4]Term 2'!$P$87</f>
        <v>0</v>
      </c>
      <c r="Q87" s="51">
        <f t="shared" si="47"/>
        <v>0</v>
      </c>
      <c r="R87" s="51">
        <f t="shared" si="36"/>
        <v>1</v>
      </c>
      <c r="S87" s="52">
        <f>'[5]Term 2'!$N$87</f>
        <v>0</v>
      </c>
      <c r="T87" s="52">
        <f>'[5]Term 2'!$P$87</f>
        <v>0</v>
      </c>
      <c r="U87" s="52">
        <f t="shared" si="48"/>
        <v>0</v>
      </c>
      <c r="V87" s="52">
        <f t="shared" si="37"/>
        <v>1</v>
      </c>
      <c r="W87" s="53">
        <f>'[6]Term 2'!$N$87</f>
        <v>0</v>
      </c>
      <c r="X87" s="53">
        <f>'[6]Term 2'!$P$87</f>
        <v>0</v>
      </c>
      <c r="Y87" s="53">
        <f t="shared" si="49"/>
        <v>0</v>
      </c>
      <c r="Z87" s="53">
        <f t="shared" si="38"/>
        <v>1</v>
      </c>
      <c r="AA87" s="54">
        <f>'[7]Term 2'!$N$87</f>
        <v>0</v>
      </c>
      <c r="AB87" s="54">
        <f>'[7]Term 2'!$P$87</f>
        <v>0</v>
      </c>
      <c r="AC87" s="54">
        <f t="shared" si="50"/>
        <v>0</v>
      </c>
      <c r="AD87" s="54">
        <f t="shared" si="39"/>
        <v>1</v>
      </c>
      <c r="AE87" s="55">
        <f>'[8]Term 2'!$N$87</f>
        <v>0</v>
      </c>
      <c r="AF87" s="55">
        <f>'[8]Term 2'!$P$87</f>
        <v>0</v>
      </c>
      <c r="AG87" s="55">
        <f t="shared" si="51"/>
        <v>0</v>
      </c>
      <c r="AH87" s="55">
        <f t="shared" si="40"/>
        <v>1</v>
      </c>
      <c r="AI87" s="56">
        <f>'[9]Term 2'!$N$87</f>
        <v>0</v>
      </c>
      <c r="AJ87" s="56">
        <f>'[9]Term 2'!$P$87</f>
        <v>0</v>
      </c>
      <c r="AK87" s="56">
        <f t="shared" si="52"/>
        <v>0</v>
      </c>
      <c r="AL87" s="56">
        <f t="shared" si="41"/>
        <v>1</v>
      </c>
      <c r="AM87" s="57">
        <f>'[10]Term 2'!$N$87</f>
        <v>0</v>
      </c>
      <c r="AN87" s="57">
        <f>'[10]Term 2'!$P$87</f>
        <v>0</v>
      </c>
      <c r="AO87" s="57">
        <f t="shared" si="53"/>
        <v>0</v>
      </c>
      <c r="AP87" s="57">
        <f t="shared" si="42"/>
        <v>1</v>
      </c>
      <c r="AQ87" s="58">
        <f t="shared" si="54"/>
        <v>0</v>
      </c>
      <c r="AR87" s="59">
        <f t="shared" si="43"/>
        <v>6</v>
      </c>
      <c r="AS87" s="60" t="s">
        <v>374</v>
      </c>
      <c r="AT87" s="70"/>
      <c r="AU87" s="70"/>
      <c r="AV87" s="70"/>
    </row>
    <row r="88" spans="1:48" ht="49.95" customHeight="1" x14ac:dyDescent="0.3">
      <c r="A88" s="71" t="s">
        <v>243</v>
      </c>
      <c r="B88" s="73"/>
      <c r="C88" s="46">
        <f>'[1]Term 2'!$N$88</f>
        <v>0</v>
      </c>
      <c r="D88" s="46">
        <f>'[1]Term 2'!$P$88</f>
        <v>0</v>
      </c>
      <c r="E88" s="47">
        <f t="shared" si="44"/>
        <v>0</v>
      </c>
      <c r="F88" s="47">
        <f t="shared" si="33"/>
        <v>6</v>
      </c>
      <c r="G88" s="48">
        <f>'[2]Term 2'!$N$88</f>
        <v>0</v>
      </c>
      <c r="H88" s="48">
        <f>'[2]Term 2'!$P$88</f>
        <v>0</v>
      </c>
      <c r="I88" s="48">
        <f t="shared" si="45"/>
        <v>0</v>
      </c>
      <c r="J88" s="49">
        <f t="shared" si="34"/>
        <v>1</v>
      </c>
      <c r="K88" s="50">
        <f>'[3]Term 2'!$N$88</f>
        <v>0</v>
      </c>
      <c r="L88" s="50">
        <f>'[3]Term 2'!$P$88</f>
        <v>0</v>
      </c>
      <c r="M88" s="50">
        <f t="shared" si="46"/>
        <v>0</v>
      </c>
      <c r="N88" s="50">
        <f t="shared" si="35"/>
        <v>1</v>
      </c>
      <c r="O88" s="51">
        <f>'[4]Term 2'!$N$88</f>
        <v>0</v>
      </c>
      <c r="P88" s="61">
        <f>'[4]Term 2'!$P$88</f>
        <v>0</v>
      </c>
      <c r="Q88" s="51">
        <f t="shared" si="47"/>
        <v>0</v>
      </c>
      <c r="R88" s="51">
        <f t="shared" si="36"/>
        <v>1</v>
      </c>
      <c r="S88" s="52">
        <f>'[5]Term 2'!$N$88</f>
        <v>0</v>
      </c>
      <c r="T88" s="52">
        <f>'[5]Term 2'!$P$88</f>
        <v>0</v>
      </c>
      <c r="U88" s="52">
        <f t="shared" si="48"/>
        <v>0</v>
      </c>
      <c r="V88" s="52">
        <f t="shared" si="37"/>
        <v>1</v>
      </c>
      <c r="W88" s="53">
        <f>'[6]Term 2'!$N$88</f>
        <v>0</v>
      </c>
      <c r="X88" s="53">
        <f>'[6]Term 2'!$P$88</f>
        <v>0</v>
      </c>
      <c r="Y88" s="53">
        <f t="shared" si="49"/>
        <v>0</v>
      </c>
      <c r="Z88" s="53">
        <f t="shared" si="38"/>
        <v>1</v>
      </c>
      <c r="AA88" s="54">
        <f>'[7]Term 2'!$N$88</f>
        <v>0</v>
      </c>
      <c r="AB88" s="54">
        <f>'[7]Term 2'!$P$88</f>
        <v>0</v>
      </c>
      <c r="AC88" s="54">
        <f t="shared" si="50"/>
        <v>0</v>
      </c>
      <c r="AD88" s="54">
        <f t="shared" si="39"/>
        <v>1</v>
      </c>
      <c r="AE88" s="55">
        <f>'[8]Term 2'!$N$88</f>
        <v>0</v>
      </c>
      <c r="AF88" s="55">
        <f>'[8]Term 2'!$P$88</f>
        <v>0</v>
      </c>
      <c r="AG88" s="55">
        <f t="shared" si="51"/>
        <v>0</v>
      </c>
      <c r="AH88" s="55">
        <f t="shared" si="40"/>
        <v>1</v>
      </c>
      <c r="AI88" s="56">
        <f>'[9]Term 2'!$N$88</f>
        <v>0</v>
      </c>
      <c r="AJ88" s="56">
        <f>'[9]Term 2'!$P$88</f>
        <v>0</v>
      </c>
      <c r="AK88" s="56">
        <f t="shared" si="52"/>
        <v>0</v>
      </c>
      <c r="AL88" s="56">
        <f t="shared" si="41"/>
        <v>1</v>
      </c>
      <c r="AM88" s="57">
        <f>'[10]Term 2'!$N$88</f>
        <v>0</v>
      </c>
      <c r="AN88" s="57">
        <f>'[10]Term 2'!$P$88</f>
        <v>0</v>
      </c>
      <c r="AO88" s="57">
        <f t="shared" si="53"/>
        <v>0</v>
      </c>
      <c r="AP88" s="57">
        <f t="shared" si="42"/>
        <v>1</v>
      </c>
      <c r="AQ88" s="58">
        <f t="shared" si="54"/>
        <v>0</v>
      </c>
      <c r="AR88" s="59">
        <f t="shared" si="43"/>
        <v>6</v>
      </c>
      <c r="AS88" s="60" t="s">
        <v>374</v>
      </c>
      <c r="AT88" s="70"/>
      <c r="AU88" s="70"/>
      <c r="AV88" s="70"/>
    </row>
    <row r="89" spans="1:48" ht="49.95" customHeight="1" x14ac:dyDescent="0.3">
      <c r="A89" s="71" t="s">
        <v>244</v>
      </c>
      <c r="B89" s="73"/>
      <c r="C89" s="47">
        <f>'[1]Term 2'!$N$89</f>
        <v>0</v>
      </c>
      <c r="D89" s="46">
        <f>'[1]Term 2'!$P$89</f>
        <v>0</v>
      </c>
      <c r="E89" s="47">
        <f t="shared" si="44"/>
        <v>0</v>
      </c>
      <c r="F89" s="47">
        <f t="shared" si="33"/>
        <v>6</v>
      </c>
      <c r="G89" s="49">
        <f>'[2]Term 2'!$N$89</f>
        <v>0</v>
      </c>
      <c r="H89" s="48">
        <f>'[2]Term 2'!$P$89</f>
        <v>0</v>
      </c>
      <c r="I89" s="48">
        <f t="shared" si="45"/>
        <v>0</v>
      </c>
      <c r="J89" s="49">
        <f t="shared" si="34"/>
        <v>1</v>
      </c>
      <c r="K89" s="50">
        <f>'[3]Term 2'!$N$89</f>
        <v>0</v>
      </c>
      <c r="L89" s="50">
        <f>'[3]Term 2'!$P$89</f>
        <v>0</v>
      </c>
      <c r="M89" s="50">
        <f t="shared" si="46"/>
        <v>0</v>
      </c>
      <c r="N89" s="50">
        <f t="shared" si="35"/>
        <v>1</v>
      </c>
      <c r="O89" s="51">
        <f>'[4]Term 2'!$N$89</f>
        <v>0</v>
      </c>
      <c r="P89" s="61">
        <f>'[4]Term 2'!$P$89</f>
        <v>0</v>
      </c>
      <c r="Q89" s="51">
        <f t="shared" si="47"/>
        <v>0</v>
      </c>
      <c r="R89" s="51">
        <f t="shared" si="36"/>
        <v>1</v>
      </c>
      <c r="S89" s="52">
        <f>'[5]Term 2'!$N$89</f>
        <v>0</v>
      </c>
      <c r="T89" s="52">
        <f>'[5]Term 2'!$P$89</f>
        <v>0</v>
      </c>
      <c r="U89" s="52">
        <f t="shared" si="48"/>
        <v>0</v>
      </c>
      <c r="V89" s="52">
        <f t="shared" si="37"/>
        <v>1</v>
      </c>
      <c r="W89" s="53">
        <f>'[6]Term 2'!$N$89</f>
        <v>0</v>
      </c>
      <c r="X89" s="53">
        <f>'[6]Term 2'!$P$89</f>
        <v>0</v>
      </c>
      <c r="Y89" s="53">
        <f t="shared" si="49"/>
        <v>0</v>
      </c>
      <c r="Z89" s="53">
        <f t="shared" si="38"/>
        <v>1</v>
      </c>
      <c r="AA89" s="54">
        <f>'[7]Term 2'!$N$89</f>
        <v>0</v>
      </c>
      <c r="AB89" s="54">
        <f>'[7]Term 2'!$P$89</f>
        <v>0</v>
      </c>
      <c r="AC89" s="54">
        <f t="shared" si="50"/>
        <v>0</v>
      </c>
      <c r="AD89" s="54">
        <f t="shared" si="39"/>
        <v>1</v>
      </c>
      <c r="AE89" s="55">
        <f>'[8]Term 2'!$N$89</f>
        <v>0</v>
      </c>
      <c r="AF89" s="55">
        <f>'[8]Term 2'!$P$89</f>
        <v>0</v>
      </c>
      <c r="AG89" s="55">
        <f t="shared" si="51"/>
        <v>0</v>
      </c>
      <c r="AH89" s="55">
        <f t="shared" si="40"/>
        <v>1</v>
      </c>
      <c r="AI89" s="56">
        <f>'[9]Term 2'!$N$89</f>
        <v>0</v>
      </c>
      <c r="AJ89" s="56">
        <f>'[9]Term 2'!$P$89</f>
        <v>0</v>
      </c>
      <c r="AK89" s="56">
        <f t="shared" si="52"/>
        <v>0</v>
      </c>
      <c r="AL89" s="56">
        <f t="shared" si="41"/>
        <v>1</v>
      </c>
      <c r="AM89" s="57">
        <f>'[10]Term 2'!$N$89</f>
        <v>0</v>
      </c>
      <c r="AN89" s="57">
        <f>'[10]Term 2'!$P$89</f>
        <v>0</v>
      </c>
      <c r="AO89" s="57">
        <f t="shared" si="53"/>
        <v>0</v>
      </c>
      <c r="AP89" s="57">
        <f t="shared" si="42"/>
        <v>1</v>
      </c>
      <c r="AQ89" s="58">
        <f t="shared" si="54"/>
        <v>0</v>
      </c>
      <c r="AR89" s="59">
        <f t="shared" si="43"/>
        <v>6</v>
      </c>
      <c r="AS89" s="60" t="s">
        <v>374</v>
      </c>
      <c r="AT89" s="70"/>
      <c r="AU89" s="70"/>
      <c r="AV89" s="70"/>
    </row>
    <row r="90" spans="1:48" ht="49.95" customHeight="1" x14ac:dyDescent="0.3">
      <c r="A90" s="71" t="s">
        <v>245</v>
      </c>
      <c r="B90" s="73"/>
      <c r="C90" s="47">
        <f>'[1]Term 2'!$N$90</f>
        <v>0</v>
      </c>
      <c r="D90" s="46">
        <f>'[1]Term 2'!$P$90</f>
        <v>0</v>
      </c>
      <c r="E90" s="47">
        <f t="shared" si="44"/>
        <v>0</v>
      </c>
      <c r="F90" s="47">
        <f t="shared" si="33"/>
        <v>6</v>
      </c>
      <c r="G90" s="49">
        <f>'[2]Term 2'!$N$90</f>
        <v>0</v>
      </c>
      <c r="H90" s="48">
        <f>'[2]Term 2'!$P$90</f>
        <v>0</v>
      </c>
      <c r="I90" s="48">
        <f t="shared" si="45"/>
        <v>0</v>
      </c>
      <c r="J90" s="49">
        <f t="shared" si="34"/>
        <v>1</v>
      </c>
      <c r="K90" s="50">
        <f>'[3]Term 2'!$N$90</f>
        <v>0</v>
      </c>
      <c r="L90" s="50">
        <f>'[3]Term 2'!$P$90</f>
        <v>0</v>
      </c>
      <c r="M90" s="50">
        <f t="shared" si="46"/>
        <v>0</v>
      </c>
      <c r="N90" s="50">
        <f t="shared" si="35"/>
        <v>1</v>
      </c>
      <c r="O90" s="51">
        <f>'[4]Term 2'!$N$90</f>
        <v>0</v>
      </c>
      <c r="P90" s="61">
        <f>'[4]Term 2'!$P$90</f>
        <v>0</v>
      </c>
      <c r="Q90" s="51">
        <f t="shared" si="47"/>
        <v>0</v>
      </c>
      <c r="R90" s="51">
        <f t="shared" si="36"/>
        <v>1</v>
      </c>
      <c r="S90" s="52">
        <f>'[5]Term 2'!$N$90</f>
        <v>0</v>
      </c>
      <c r="T90" s="52">
        <f>'[5]Term 2'!$P$90</f>
        <v>0</v>
      </c>
      <c r="U90" s="52">
        <f t="shared" si="48"/>
        <v>0</v>
      </c>
      <c r="V90" s="52">
        <f t="shared" si="37"/>
        <v>1</v>
      </c>
      <c r="W90" s="53">
        <f>'[6]Term 2'!$N$90</f>
        <v>0</v>
      </c>
      <c r="X90" s="53">
        <f>'[6]Term 2'!$P$90</f>
        <v>0</v>
      </c>
      <c r="Y90" s="53">
        <f t="shared" si="49"/>
        <v>0</v>
      </c>
      <c r="Z90" s="53">
        <f t="shared" si="38"/>
        <v>1</v>
      </c>
      <c r="AA90" s="54">
        <f>'[7]Term 2'!$N$90</f>
        <v>0</v>
      </c>
      <c r="AB90" s="54">
        <f>'[7]Term 2'!$P$90</f>
        <v>0</v>
      </c>
      <c r="AC90" s="54">
        <f t="shared" si="50"/>
        <v>0</v>
      </c>
      <c r="AD90" s="54">
        <f t="shared" si="39"/>
        <v>1</v>
      </c>
      <c r="AE90" s="55">
        <f>'[8]Term 2'!$N$90</f>
        <v>0</v>
      </c>
      <c r="AF90" s="55">
        <f>'[8]Term 2'!$P$90</f>
        <v>0</v>
      </c>
      <c r="AG90" s="55">
        <f t="shared" si="51"/>
        <v>0</v>
      </c>
      <c r="AH90" s="55">
        <f t="shared" si="40"/>
        <v>1</v>
      </c>
      <c r="AI90" s="56">
        <f>'[9]Term 2'!$N$90</f>
        <v>0</v>
      </c>
      <c r="AJ90" s="56">
        <f>'[9]Term 2'!$P$90</f>
        <v>0</v>
      </c>
      <c r="AK90" s="56">
        <f t="shared" si="52"/>
        <v>0</v>
      </c>
      <c r="AL90" s="56">
        <f t="shared" si="41"/>
        <v>1</v>
      </c>
      <c r="AM90" s="57">
        <f>'[10]Term 2'!$N$90</f>
        <v>0</v>
      </c>
      <c r="AN90" s="57">
        <f>'[10]Term 2'!$P$90</f>
        <v>0</v>
      </c>
      <c r="AO90" s="57">
        <f t="shared" si="53"/>
        <v>0</v>
      </c>
      <c r="AP90" s="57">
        <f t="shared" si="42"/>
        <v>1</v>
      </c>
      <c r="AQ90" s="58">
        <f t="shared" si="54"/>
        <v>0</v>
      </c>
      <c r="AR90" s="59">
        <f t="shared" si="43"/>
        <v>6</v>
      </c>
      <c r="AS90" s="60" t="s">
        <v>374</v>
      </c>
      <c r="AT90" s="70"/>
      <c r="AU90" s="70"/>
      <c r="AV90" s="70"/>
    </row>
    <row r="91" spans="1:48" ht="49.95" customHeight="1" x14ac:dyDescent="0.3">
      <c r="A91" s="71" t="s">
        <v>246</v>
      </c>
      <c r="B91" s="73"/>
      <c r="C91" s="47">
        <f>'[1]Term 2'!$N$91</f>
        <v>0</v>
      </c>
      <c r="D91" s="46">
        <f>'[1]Term 2'!$P$91</f>
        <v>0</v>
      </c>
      <c r="E91" s="47">
        <f t="shared" si="44"/>
        <v>0</v>
      </c>
      <c r="F91" s="47">
        <f t="shared" si="33"/>
        <v>6</v>
      </c>
      <c r="G91" s="49">
        <f>'[2]Term 2'!$N$91</f>
        <v>0</v>
      </c>
      <c r="H91" s="48">
        <f>'[2]Term 2'!$P$91</f>
        <v>0</v>
      </c>
      <c r="I91" s="48">
        <f t="shared" si="45"/>
        <v>0</v>
      </c>
      <c r="J91" s="49">
        <f t="shared" si="34"/>
        <v>1</v>
      </c>
      <c r="K91" s="50">
        <f>'[3]Term 2'!$N$91</f>
        <v>0</v>
      </c>
      <c r="L91" s="50">
        <f>'[3]Term 2'!$P$91</f>
        <v>0</v>
      </c>
      <c r="M91" s="50">
        <f t="shared" si="46"/>
        <v>0</v>
      </c>
      <c r="N91" s="50">
        <f t="shared" si="35"/>
        <v>1</v>
      </c>
      <c r="O91" s="51">
        <f>'[4]Term 2'!$N$91</f>
        <v>0</v>
      </c>
      <c r="P91" s="61">
        <f>'[4]Term 2'!$P$91</f>
        <v>0</v>
      </c>
      <c r="Q91" s="51">
        <f t="shared" si="47"/>
        <v>0</v>
      </c>
      <c r="R91" s="51">
        <f t="shared" si="36"/>
        <v>1</v>
      </c>
      <c r="S91" s="52">
        <f>'[5]Term 2'!$N$91</f>
        <v>0</v>
      </c>
      <c r="T91" s="52">
        <f>'[5]Term 2'!$P$91</f>
        <v>0</v>
      </c>
      <c r="U91" s="52">
        <f t="shared" si="48"/>
        <v>0</v>
      </c>
      <c r="V91" s="52">
        <f t="shared" si="37"/>
        <v>1</v>
      </c>
      <c r="W91" s="53">
        <f>'[6]Term 2'!$N$91</f>
        <v>0</v>
      </c>
      <c r="X91" s="53">
        <f>'[6]Term 2'!$P$91</f>
        <v>0</v>
      </c>
      <c r="Y91" s="53">
        <f t="shared" si="49"/>
        <v>0</v>
      </c>
      <c r="Z91" s="53">
        <f t="shared" si="38"/>
        <v>1</v>
      </c>
      <c r="AA91" s="54">
        <f>'[7]Term 2'!$N$91</f>
        <v>0</v>
      </c>
      <c r="AB91" s="54">
        <f>'[7]Term 2'!$P$91</f>
        <v>0</v>
      </c>
      <c r="AC91" s="54">
        <f t="shared" si="50"/>
        <v>0</v>
      </c>
      <c r="AD91" s="54">
        <f t="shared" si="39"/>
        <v>1</v>
      </c>
      <c r="AE91" s="55">
        <f>'[8]Term 2'!$N$91</f>
        <v>0</v>
      </c>
      <c r="AF91" s="55">
        <f>'[8]Term 2'!$P$91</f>
        <v>0</v>
      </c>
      <c r="AG91" s="55">
        <f t="shared" si="51"/>
        <v>0</v>
      </c>
      <c r="AH91" s="55">
        <f t="shared" si="40"/>
        <v>1</v>
      </c>
      <c r="AI91" s="56">
        <f>'[9]Term 2'!$N$91</f>
        <v>0</v>
      </c>
      <c r="AJ91" s="56">
        <f>'[9]Term 2'!$P$91</f>
        <v>0</v>
      </c>
      <c r="AK91" s="56">
        <f t="shared" si="52"/>
        <v>0</v>
      </c>
      <c r="AL91" s="56">
        <f t="shared" si="41"/>
        <v>1</v>
      </c>
      <c r="AM91" s="57">
        <f>'[10]Term 2'!$N$91</f>
        <v>0</v>
      </c>
      <c r="AN91" s="57">
        <f>'[10]Term 2'!$P$91</f>
        <v>0</v>
      </c>
      <c r="AO91" s="57">
        <f t="shared" si="53"/>
        <v>0</v>
      </c>
      <c r="AP91" s="57">
        <f t="shared" si="42"/>
        <v>1</v>
      </c>
      <c r="AQ91" s="58">
        <f t="shared" si="54"/>
        <v>0</v>
      </c>
      <c r="AR91" s="59">
        <f t="shared" si="43"/>
        <v>6</v>
      </c>
      <c r="AS91" s="60" t="s">
        <v>374</v>
      </c>
      <c r="AT91" s="70"/>
      <c r="AU91" s="70"/>
      <c r="AV91" s="70"/>
    </row>
    <row r="92" spans="1:48" ht="49.95" customHeight="1" x14ac:dyDescent="0.3">
      <c r="A92" s="71" t="s">
        <v>247</v>
      </c>
      <c r="B92" s="73"/>
      <c r="C92" s="47">
        <f>'[1]Term 2'!$N$92</f>
        <v>0</v>
      </c>
      <c r="D92" s="46">
        <f>'[1]Term 2'!$P$92</f>
        <v>0</v>
      </c>
      <c r="E92" s="47">
        <f t="shared" si="44"/>
        <v>0</v>
      </c>
      <c r="F92" s="47">
        <f t="shared" si="33"/>
        <v>6</v>
      </c>
      <c r="G92" s="49">
        <f>'[2]Term 2'!$N$92</f>
        <v>0</v>
      </c>
      <c r="H92" s="48">
        <f>'[2]Term 2'!$P$92</f>
        <v>0</v>
      </c>
      <c r="I92" s="48">
        <f t="shared" si="45"/>
        <v>0</v>
      </c>
      <c r="J92" s="49">
        <f t="shared" si="34"/>
        <v>1</v>
      </c>
      <c r="K92" s="50">
        <f>'[3]Term 2'!$N$92</f>
        <v>0</v>
      </c>
      <c r="L92" s="50">
        <f>'[3]Term 2'!$P$92</f>
        <v>0</v>
      </c>
      <c r="M92" s="50">
        <f t="shared" si="46"/>
        <v>0</v>
      </c>
      <c r="N92" s="50">
        <f t="shared" si="35"/>
        <v>1</v>
      </c>
      <c r="O92" s="51">
        <f>'[4]Term 2'!$N$92</f>
        <v>0</v>
      </c>
      <c r="P92" s="61">
        <f>'[4]Term 2'!$P$92</f>
        <v>0</v>
      </c>
      <c r="Q92" s="51">
        <f t="shared" si="47"/>
        <v>0</v>
      </c>
      <c r="R92" s="51">
        <f t="shared" si="36"/>
        <v>1</v>
      </c>
      <c r="S92" s="52">
        <f>'[5]Term 2'!$N$92</f>
        <v>0</v>
      </c>
      <c r="T92" s="52">
        <f>'[5]Term 2'!$P$92</f>
        <v>0</v>
      </c>
      <c r="U92" s="52">
        <f t="shared" si="48"/>
        <v>0</v>
      </c>
      <c r="V92" s="52">
        <f t="shared" si="37"/>
        <v>1</v>
      </c>
      <c r="W92" s="53">
        <f>'[6]Term 2'!$N$92</f>
        <v>0</v>
      </c>
      <c r="X92" s="53">
        <f>'[6]Term 2'!$P$92</f>
        <v>0</v>
      </c>
      <c r="Y92" s="53">
        <f t="shared" si="49"/>
        <v>0</v>
      </c>
      <c r="Z92" s="53">
        <f t="shared" si="38"/>
        <v>1</v>
      </c>
      <c r="AA92" s="54">
        <f>'[7]Term 2'!$N$92</f>
        <v>0</v>
      </c>
      <c r="AB92" s="54">
        <f>'[7]Term 2'!$P$92</f>
        <v>0</v>
      </c>
      <c r="AC92" s="54">
        <f t="shared" si="50"/>
        <v>0</v>
      </c>
      <c r="AD92" s="54">
        <f t="shared" si="39"/>
        <v>1</v>
      </c>
      <c r="AE92" s="55">
        <f>'[8]Term 2'!$N$92</f>
        <v>0</v>
      </c>
      <c r="AF92" s="55">
        <f>'[8]Term 2'!$P$92</f>
        <v>0</v>
      </c>
      <c r="AG92" s="55">
        <f t="shared" si="51"/>
        <v>0</v>
      </c>
      <c r="AH92" s="55">
        <f t="shared" si="40"/>
        <v>1</v>
      </c>
      <c r="AI92" s="56">
        <f>'[9]Term 2'!$N$92</f>
        <v>0</v>
      </c>
      <c r="AJ92" s="56">
        <f>'[9]Term 2'!$P$92</f>
        <v>0</v>
      </c>
      <c r="AK92" s="56">
        <f t="shared" si="52"/>
        <v>0</v>
      </c>
      <c r="AL92" s="56">
        <f t="shared" si="41"/>
        <v>1</v>
      </c>
      <c r="AM92" s="57">
        <f>'[10]Term 2'!$N$92</f>
        <v>0</v>
      </c>
      <c r="AN92" s="57">
        <f>'[10]Term 2'!$P$92</f>
        <v>0</v>
      </c>
      <c r="AO92" s="57">
        <f t="shared" si="53"/>
        <v>0</v>
      </c>
      <c r="AP92" s="57">
        <f t="shared" si="42"/>
        <v>1</v>
      </c>
      <c r="AQ92" s="58">
        <f t="shared" si="54"/>
        <v>0</v>
      </c>
      <c r="AR92" s="59">
        <f t="shared" si="43"/>
        <v>6</v>
      </c>
      <c r="AS92" s="60" t="s">
        <v>374</v>
      </c>
      <c r="AT92" s="70"/>
      <c r="AU92" s="70"/>
      <c r="AV92" s="70"/>
    </row>
    <row r="93" spans="1:48" ht="49.95" customHeight="1" x14ac:dyDescent="0.3">
      <c r="A93" s="71" t="s">
        <v>248</v>
      </c>
      <c r="B93" s="73"/>
      <c r="C93" s="47">
        <f>'[1]Term 2'!$N$93</f>
        <v>0</v>
      </c>
      <c r="D93" s="46">
        <f>'[1]Term 2'!$P$93</f>
        <v>0</v>
      </c>
      <c r="E93" s="47">
        <f t="shared" si="44"/>
        <v>0</v>
      </c>
      <c r="F93" s="47">
        <f t="shared" si="33"/>
        <v>6</v>
      </c>
      <c r="G93" s="49">
        <f>'[2]Term 2'!$N$93</f>
        <v>0</v>
      </c>
      <c r="H93" s="48">
        <f>'[2]Term 2'!$P$93</f>
        <v>0</v>
      </c>
      <c r="I93" s="48">
        <f t="shared" si="45"/>
        <v>0</v>
      </c>
      <c r="J93" s="49">
        <f t="shared" si="34"/>
        <v>1</v>
      </c>
      <c r="K93" s="50">
        <f>'[3]Term 2'!$N$93</f>
        <v>0</v>
      </c>
      <c r="L93" s="50">
        <f>'[3]Term 2'!$P$93</f>
        <v>0</v>
      </c>
      <c r="M93" s="50">
        <f t="shared" si="46"/>
        <v>0</v>
      </c>
      <c r="N93" s="50">
        <f t="shared" si="35"/>
        <v>1</v>
      </c>
      <c r="O93" s="51">
        <f>'[4]Term 2'!$N$93</f>
        <v>0</v>
      </c>
      <c r="P93" s="61">
        <f>'[4]Term 2'!$P$93</f>
        <v>0</v>
      </c>
      <c r="Q93" s="51">
        <f t="shared" si="47"/>
        <v>0</v>
      </c>
      <c r="R93" s="51">
        <f t="shared" si="36"/>
        <v>1</v>
      </c>
      <c r="S93" s="52">
        <f>'[5]Term 2'!$N$93</f>
        <v>0</v>
      </c>
      <c r="T93" s="52">
        <f>'[5]Term 2'!$P$93</f>
        <v>0</v>
      </c>
      <c r="U93" s="52">
        <f t="shared" si="48"/>
        <v>0</v>
      </c>
      <c r="V93" s="52">
        <f t="shared" si="37"/>
        <v>1</v>
      </c>
      <c r="W93" s="53">
        <f>'[6]Term 2'!$N$93</f>
        <v>0</v>
      </c>
      <c r="X93" s="53">
        <f>'[6]Term 2'!$P$93</f>
        <v>0</v>
      </c>
      <c r="Y93" s="53">
        <f t="shared" si="49"/>
        <v>0</v>
      </c>
      <c r="Z93" s="53">
        <f t="shared" si="38"/>
        <v>1</v>
      </c>
      <c r="AA93" s="54">
        <f>'[7]Term 2'!$N$93</f>
        <v>0</v>
      </c>
      <c r="AB93" s="54">
        <f>'[7]Term 2'!$P$93</f>
        <v>0</v>
      </c>
      <c r="AC93" s="54">
        <f t="shared" si="50"/>
        <v>0</v>
      </c>
      <c r="AD93" s="54">
        <f t="shared" si="39"/>
        <v>1</v>
      </c>
      <c r="AE93" s="55">
        <f>'[8]Term 2'!$N$93</f>
        <v>0</v>
      </c>
      <c r="AF93" s="55">
        <f>'[8]Term 2'!$P$93</f>
        <v>0</v>
      </c>
      <c r="AG93" s="55">
        <f t="shared" si="51"/>
        <v>0</v>
      </c>
      <c r="AH93" s="55">
        <f t="shared" si="40"/>
        <v>1</v>
      </c>
      <c r="AI93" s="56">
        <f>'[9]Term 2'!$N$93</f>
        <v>0</v>
      </c>
      <c r="AJ93" s="56">
        <f>'[9]Term 2'!$P$93</f>
        <v>0</v>
      </c>
      <c r="AK93" s="56">
        <f t="shared" si="52"/>
        <v>0</v>
      </c>
      <c r="AL93" s="56">
        <f t="shared" si="41"/>
        <v>1</v>
      </c>
      <c r="AM93" s="57">
        <f>'[10]Term 2'!$N$93</f>
        <v>0</v>
      </c>
      <c r="AN93" s="57">
        <f>'[10]Term 2'!$P$93</f>
        <v>0</v>
      </c>
      <c r="AO93" s="57">
        <f t="shared" si="53"/>
        <v>0</v>
      </c>
      <c r="AP93" s="57">
        <f t="shared" si="42"/>
        <v>1</v>
      </c>
      <c r="AQ93" s="58">
        <f t="shared" si="54"/>
        <v>0</v>
      </c>
      <c r="AR93" s="59">
        <f t="shared" si="43"/>
        <v>6</v>
      </c>
      <c r="AS93" s="60" t="s">
        <v>374</v>
      </c>
      <c r="AT93" s="70"/>
      <c r="AU93" s="70"/>
      <c r="AV93" s="70"/>
    </row>
    <row r="94" spans="1:48" ht="49.95" customHeight="1" x14ac:dyDescent="0.3">
      <c r="A94" s="71" t="s">
        <v>249</v>
      </c>
      <c r="B94" s="73"/>
      <c r="C94" s="47">
        <f>'[1]Term 2'!$N$94</f>
        <v>0</v>
      </c>
      <c r="D94" s="46">
        <f>'[1]Term 2'!$P$94</f>
        <v>0</v>
      </c>
      <c r="E94" s="47">
        <f t="shared" si="44"/>
        <v>0</v>
      </c>
      <c r="F94" s="47">
        <f t="shared" si="33"/>
        <v>6</v>
      </c>
      <c r="G94" s="49">
        <f>'[2]Term 2'!$N$94</f>
        <v>0</v>
      </c>
      <c r="H94" s="48">
        <f>'[2]Term 2'!$P$94</f>
        <v>0</v>
      </c>
      <c r="I94" s="48">
        <f t="shared" si="45"/>
        <v>0</v>
      </c>
      <c r="J94" s="49">
        <f t="shared" si="34"/>
        <v>1</v>
      </c>
      <c r="K94" s="50">
        <f>'[3]Term 2'!$N$94</f>
        <v>0</v>
      </c>
      <c r="L94" s="50">
        <f>'[3]Term 2'!$P$94</f>
        <v>0</v>
      </c>
      <c r="M94" s="50">
        <f t="shared" si="46"/>
        <v>0</v>
      </c>
      <c r="N94" s="50">
        <f t="shared" si="35"/>
        <v>1</v>
      </c>
      <c r="O94" s="51">
        <f>'[4]Term 2'!$N$94</f>
        <v>0</v>
      </c>
      <c r="P94" s="61">
        <f>'[4]Term 2'!$P$94</f>
        <v>0</v>
      </c>
      <c r="Q94" s="51">
        <f t="shared" si="47"/>
        <v>0</v>
      </c>
      <c r="R94" s="51">
        <f t="shared" si="36"/>
        <v>1</v>
      </c>
      <c r="S94" s="52">
        <f>'[5]Term 2'!$N$94</f>
        <v>0</v>
      </c>
      <c r="T94" s="52">
        <f>'[5]Term 2'!$P$94</f>
        <v>0</v>
      </c>
      <c r="U94" s="52">
        <f t="shared" si="48"/>
        <v>0</v>
      </c>
      <c r="V94" s="52">
        <f t="shared" si="37"/>
        <v>1</v>
      </c>
      <c r="W94" s="53">
        <f>'[6]Term 2'!$N$94</f>
        <v>0</v>
      </c>
      <c r="X94" s="53">
        <f>'[6]Term 2'!$P$94</f>
        <v>0</v>
      </c>
      <c r="Y94" s="53">
        <f t="shared" si="49"/>
        <v>0</v>
      </c>
      <c r="Z94" s="53">
        <f t="shared" si="38"/>
        <v>1</v>
      </c>
      <c r="AA94" s="54">
        <f>'[7]Term 2'!$N$94</f>
        <v>0</v>
      </c>
      <c r="AB94" s="54">
        <f>'[7]Term 2'!$P$94</f>
        <v>0</v>
      </c>
      <c r="AC94" s="54">
        <f t="shared" si="50"/>
        <v>0</v>
      </c>
      <c r="AD94" s="54">
        <f t="shared" si="39"/>
        <v>1</v>
      </c>
      <c r="AE94" s="55">
        <f>'[8]Term 2'!$N$94</f>
        <v>0</v>
      </c>
      <c r="AF94" s="55">
        <f>'[8]Term 2'!$P$94</f>
        <v>0</v>
      </c>
      <c r="AG94" s="55">
        <f t="shared" si="51"/>
        <v>0</v>
      </c>
      <c r="AH94" s="55">
        <f t="shared" si="40"/>
        <v>1</v>
      </c>
      <c r="AI94" s="56">
        <f>'[9]Term 2'!$N$94</f>
        <v>0</v>
      </c>
      <c r="AJ94" s="56">
        <f>'[9]Term 2'!$P$94</f>
        <v>0</v>
      </c>
      <c r="AK94" s="56">
        <f t="shared" si="52"/>
        <v>0</v>
      </c>
      <c r="AL94" s="56">
        <f t="shared" si="41"/>
        <v>1</v>
      </c>
      <c r="AM94" s="57">
        <f>'[10]Term 2'!$N$94</f>
        <v>0</v>
      </c>
      <c r="AN94" s="57">
        <f>'[10]Term 2'!$P$94</f>
        <v>0</v>
      </c>
      <c r="AO94" s="57">
        <f t="shared" si="53"/>
        <v>0</v>
      </c>
      <c r="AP94" s="57">
        <f t="shared" si="42"/>
        <v>1</v>
      </c>
      <c r="AQ94" s="58">
        <f t="shared" si="54"/>
        <v>0</v>
      </c>
      <c r="AR94" s="59">
        <f t="shared" si="43"/>
        <v>6</v>
      </c>
      <c r="AS94" s="60" t="s">
        <v>374</v>
      </c>
      <c r="AT94" s="70"/>
      <c r="AU94" s="70"/>
      <c r="AV94" s="70"/>
    </row>
    <row r="95" spans="1:48" ht="49.95" customHeight="1" x14ac:dyDescent="0.3">
      <c r="A95" s="71" t="s">
        <v>250</v>
      </c>
      <c r="B95" s="73"/>
      <c r="C95" s="47">
        <f>'[1]Term 2'!$N$95</f>
        <v>0</v>
      </c>
      <c r="D95" s="46">
        <f>'[1]Term 2'!$P$95</f>
        <v>0</v>
      </c>
      <c r="E95" s="47">
        <f t="shared" si="44"/>
        <v>0</v>
      </c>
      <c r="F95" s="47">
        <f t="shared" si="33"/>
        <v>6</v>
      </c>
      <c r="G95" s="49">
        <f>'[2]Term 2'!$N$95</f>
        <v>0</v>
      </c>
      <c r="H95" s="48">
        <f>'[2]Term 2'!$P$95</f>
        <v>0</v>
      </c>
      <c r="I95" s="48">
        <f t="shared" si="45"/>
        <v>0</v>
      </c>
      <c r="J95" s="49">
        <f t="shared" si="34"/>
        <v>1</v>
      </c>
      <c r="K95" s="50">
        <f>'[3]Term 2'!$N$95</f>
        <v>0</v>
      </c>
      <c r="L95" s="50">
        <f>'[3]Term 2'!$P$95</f>
        <v>0</v>
      </c>
      <c r="M95" s="50">
        <f t="shared" si="46"/>
        <v>0</v>
      </c>
      <c r="N95" s="50">
        <f t="shared" si="35"/>
        <v>1</v>
      </c>
      <c r="O95" s="51">
        <f>'[4]Term 2'!$N$95</f>
        <v>0</v>
      </c>
      <c r="P95" s="61">
        <f>'[4]Term 2'!$P$95</f>
        <v>0</v>
      </c>
      <c r="Q95" s="51">
        <f t="shared" si="47"/>
        <v>0</v>
      </c>
      <c r="R95" s="51">
        <f t="shared" si="36"/>
        <v>1</v>
      </c>
      <c r="S95" s="52">
        <f>'[5]Term 2'!$N$95</f>
        <v>0</v>
      </c>
      <c r="T95" s="52">
        <f>'[5]Term 2'!$P$95</f>
        <v>0</v>
      </c>
      <c r="U95" s="52">
        <f t="shared" si="48"/>
        <v>0</v>
      </c>
      <c r="V95" s="52">
        <f t="shared" si="37"/>
        <v>1</v>
      </c>
      <c r="W95" s="53">
        <f>'[6]Term 2'!$N$95</f>
        <v>0</v>
      </c>
      <c r="X95" s="53">
        <f>'[6]Term 2'!$P$95</f>
        <v>0</v>
      </c>
      <c r="Y95" s="53">
        <f t="shared" si="49"/>
        <v>0</v>
      </c>
      <c r="Z95" s="53">
        <f t="shared" si="38"/>
        <v>1</v>
      </c>
      <c r="AA95" s="54">
        <f>'[7]Term 2'!$N$95</f>
        <v>0</v>
      </c>
      <c r="AB95" s="54">
        <f>'[7]Term 2'!$P$95</f>
        <v>0</v>
      </c>
      <c r="AC95" s="54">
        <f t="shared" si="50"/>
        <v>0</v>
      </c>
      <c r="AD95" s="54">
        <f t="shared" si="39"/>
        <v>1</v>
      </c>
      <c r="AE95" s="55">
        <f>'[8]Term 2'!$N$95</f>
        <v>0</v>
      </c>
      <c r="AF95" s="55">
        <f>'[8]Term 2'!$P$95</f>
        <v>0</v>
      </c>
      <c r="AG95" s="55">
        <f t="shared" si="51"/>
        <v>0</v>
      </c>
      <c r="AH95" s="55">
        <f t="shared" si="40"/>
        <v>1</v>
      </c>
      <c r="AI95" s="56">
        <f>'[9]Term 2'!$N$95</f>
        <v>0</v>
      </c>
      <c r="AJ95" s="56">
        <f>'[9]Term 2'!$P$95</f>
        <v>0</v>
      </c>
      <c r="AK95" s="56">
        <f t="shared" si="52"/>
        <v>0</v>
      </c>
      <c r="AL95" s="56">
        <f t="shared" si="41"/>
        <v>1</v>
      </c>
      <c r="AM95" s="57">
        <f>'[10]Term 2'!$N$95</f>
        <v>0</v>
      </c>
      <c r="AN95" s="57">
        <f>'[10]Term 2'!$P$95</f>
        <v>0</v>
      </c>
      <c r="AO95" s="57">
        <f t="shared" si="53"/>
        <v>0</v>
      </c>
      <c r="AP95" s="57">
        <f t="shared" si="42"/>
        <v>1</v>
      </c>
      <c r="AQ95" s="58">
        <f t="shared" si="54"/>
        <v>0</v>
      </c>
      <c r="AR95" s="59">
        <f t="shared" si="43"/>
        <v>6</v>
      </c>
      <c r="AS95" s="60" t="s">
        <v>374</v>
      </c>
      <c r="AT95" s="70"/>
      <c r="AU95" s="70"/>
      <c r="AV95" s="70"/>
    </row>
    <row r="96" spans="1:48" ht="49.95" customHeight="1" x14ac:dyDescent="0.3">
      <c r="A96" s="71" t="s">
        <v>251</v>
      </c>
      <c r="B96" s="73"/>
      <c r="C96" s="47">
        <f>'[1]Term 2'!$N$96</f>
        <v>0</v>
      </c>
      <c r="D96" s="46">
        <f>'[1]Term 2'!$P$96</f>
        <v>0</v>
      </c>
      <c r="E96" s="47">
        <f t="shared" si="44"/>
        <v>0</v>
      </c>
      <c r="F96" s="47">
        <f t="shared" si="33"/>
        <v>6</v>
      </c>
      <c r="G96" s="49">
        <f>'[2]Term 2'!$N$96</f>
        <v>0</v>
      </c>
      <c r="H96" s="48">
        <f>'[2]Term 2'!$P$96</f>
        <v>0</v>
      </c>
      <c r="I96" s="48">
        <f t="shared" si="45"/>
        <v>0</v>
      </c>
      <c r="J96" s="49">
        <f t="shared" si="34"/>
        <v>1</v>
      </c>
      <c r="K96" s="50">
        <f>'[3]Term 2'!$N$96</f>
        <v>0</v>
      </c>
      <c r="L96" s="50">
        <f>'[3]Term 2'!$P$96</f>
        <v>0</v>
      </c>
      <c r="M96" s="50">
        <f t="shared" si="46"/>
        <v>0</v>
      </c>
      <c r="N96" s="50">
        <f t="shared" si="35"/>
        <v>1</v>
      </c>
      <c r="O96" s="51">
        <f>'[4]Term 2'!$N$96</f>
        <v>0</v>
      </c>
      <c r="P96" s="61">
        <f>'[4]Term 2'!$P$96</f>
        <v>0</v>
      </c>
      <c r="Q96" s="51">
        <f t="shared" si="47"/>
        <v>0</v>
      </c>
      <c r="R96" s="51">
        <f t="shared" si="36"/>
        <v>1</v>
      </c>
      <c r="S96" s="52">
        <f>'[5]Term 2'!$N$96</f>
        <v>0</v>
      </c>
      <c r="T96" s="52">
        <f>'[5]Term 2'!$P$96</f>
        <v>0</v>
      </c>
      <c r="U96" s="52">
        <f t="shared" si="48"/>
        <v>0</v>
      </c>
      <c r="V96" s="52">
        <f t="shared" si="37"/>
        <v>1</v>
      </c>
      <c r="W96" s="53">
        <f>'[6]Term 2'!$N$96</f>
        <v>0</v>
      </c>
      <c r="X96" s="53">
        <f>'[6]Term 2'!$P$96</f>
        <v>0</v>
      </c>
      <c r="Y96" s="53">
        <f t="shared" si="49"/>
        <v>0</v>
      </c>
      <c r="Z96" s="53">
        <f t="shared" si="38"/>
        <v>1</v>
      </c>
      <c r="AA96" s="54">
        <f>'[7]Term 2'!$N$96</f>
        <v>0</v>
      </c>
      <c r="AB96" s="54">
        <f>'[7]Term 2'!$P$96</f>
        <v>0</v>
      </c>
      <c r="AC96" s="54">
        <f t="shared" si="50"/>
        <v>0</v>
      </c>
      <c r="AD96" s="54">
        <f t="shared" si="39"/>
        <v>1</v>
      </c>
      <c r="AE96" s="55">
        <f>'[8]Term 2'!$N$96</f>
        <v>0</v>
      </c>
      <c r="AF96" s="55">
        <f>'[8]Term 2'!$P$96</f>
        <v>0</v>
      </c>
      <c r="AG96" s="55">
        <f t="shared" si="51"/>
        <v>0</v>
      </c>
      <c r="AH96" s="55">
        <f t="shared" si="40"/>
        <v>1</v>
      </c>
      <c r="AI96" s="56">
        <f>'[9]Term 2'!$N$96</f>
        <v>0</v>
      </c>
      <c r="AJ96" s="56">
        <f>'[9]Term 2'!$P$96</f>
        <v>0</v>
      </c>
      <c r="AK96" s="56">
        <f t="shared" si="52"/>
        <v>0</v>
      </c>
      <c r="AL96" s="56">
        <f t="shared" si="41"/>
        <v>1</v>
      </c>
      <c r="AM96" s="57">
        <f>'[10]Term 2'!$N$96</f>
        <v>0</v>
      </c>
      <c r="AN96" s="57">
        <f>'[10]Term 2'!$P$96</f>
        <v>0</v>
      </c>
      <c r="AO96" s="57">
        <f t="shared" si="53"/>
        <v>0</v>
      </c>
      <c r="AP96" s="57">
        <f t="shared" si="42"/>
        <v>1</v>
      </c>
      <c r="AQ96" s="58">
        <f t="shared" si="54"/>
        <v>0</v>
      </c>
      <c r="AR96" s="59">
        <f t="shared" si="43"/>
        <v>6</v>
      </c>
      <c r="AS96" s="60" t="s">
        <v>374</v>
      </c>
      <c r="AT96" s="70"/>
      <c r="AU96" s="70"/>
      <c r="AV96" s="70"/>
    </row>
    <row r="97" spans="1:48" ht="49.95" customHeight="1" x14ac:dyDescent="0.3">
      <c r="A97" s="71" t="s">
        <v>252</v>
      </c>
      <c r="B97" s="73"/>
      <c r="C97" s="47">
        <f>'[1]Term 2'!$N$97</f>
        <v>0</v>
      </c>
      <c r="D97" s="46">
        <f>'[1]Term 2'!$P$97</f>
        <v>0</v>
      </c>
      <c r="E97" s="47">
        <f t="shared" si="44"/>
        <v>0</v>
      </c>
      <c r="F97" s="47">
        <f t="shared" si="33"/>
        <v>6</v>
      </c>
      <c r="G97" s="49">
        <f>'[2]Term 2'!$N$97</f>
        <v>0</v>
      </c>
      <c r="H97" s="48">
        <f>'[2]Term 2'!$P$97</f>
        <v>0</v>
      </c>
      <c r="I97" s="48">
        <f t="shared" si="45"/>
        <v>0</v>
      </c>
      <c r="J97" s="49">
        <f t="shared" si="34"/>
        <v>1</v>
      </c>
      <c r="K97" s="50">
        <f>'[3]Term 2'!$N$97</f>
        <v>0</v>
      </c>
      <c r="L97" s="50">
        <f>'[3]Term 2'!$P$97</f>
        <v>0</v>
      </c>
      <c r="M97" s="50">
        <f t="shared" si="46"/>
        <v>0</v>
      </c>
      <c r="N97" s="50">
        <f t="shared" si="35"/>
        <v>1</v>
      </c>
      <c r="O97" s="51">
        <f>'[4]Term 2'!$N$97</f>
        <v>0</v>
      </c>
      <c r="P97" s="61">
        <f>'[4]Term 2'!$P$97</f>
        <v>0</v>
      </c>
      <c r="Q97" s="51">
        <f t="shared" si="47"/>
        <v>0</v>
      </c>
      <c r="R97" s="51">
        <f t="shared" si="36"/>
        <v>1</v>
      </c>
      <c r="S97" s="52">
        <f>'[5]Term 2'!$N$97</f>
        <v>0</v>
      </c>
      <c r="T97" s="52">
        <f>'[5]Term 2'!$P$97</f>
        <v>0</v>
      </c>
      <c r="U97" s="52">
        <f t="shared" si="48"/>
        <v>0</v>
      </c>
      <c r="V97" s="52">
        <f t="shared" si="37"/>
        <v>1</v>
      </c>
      <c r="W97" s="53">
        <f>'[6]Term 2'!$N$97</f>
        <v>0</v>
      </c>
      <c r="X97" s="53">
        <f>'[6]Term 2'!$P$97</f>
        <v>0</v>
      </c>
      <c r="Y97" s="53">
        <f t="shared" si="49"/>
        <v>0</v>
      </c>
      <c r="Z97" s="53">
        <f t="shared" si="38"/>
        <v>1</v>
      </c>
      <c r="AA97" s="54">
        <f>'[7]Term 2'!$N$97</f>
        <v>0</v>
      </c>
      <c r="AB97" s="54">
        <f>'[7]Term 2'!$P$97</f>
        <v>0</v>
      </c>
      <c r="AC97" s="54">
        <f t="shared" si="50"/>
        <v>0</v>
      </c>
      <c r="AD97" s="54">
        <f t="shared" si="39"/>
        <v>1</v>
      </c>
      <c r="AE97" s="55">
        <f>'[8]Term 2'!$N$97</f>
        <v>0</v>
      </c>
      <c r="AF97" s="55">
        <f>'[8]Term 2'!$P$97</f>
        <v>0</v>
      </c>
      <c r="AG97" s="55">
        <f t="shared" si="51"/>
        <v>0</v>
      </c>
      <c r="AH97" s="55">
        <f t="shared" si="40"/>
        <v>1</v>
      </c>
      <c r="AI97" s="56">
        <f>'[9]Term 2'!$N$97</f>
        <v>0</v>
      </c>
      <c r="AJ97" s="56">
        <f>'[9]Term 2'!$P$97</f>
        <v>0</v>
      </c>
      <c r="AK97" s="56">
        <f t="shared" si="52"/>
        <v>0</v>
      </c>
      <c r="AL97" s="56">
        <f t="shared" si="41"/>
        <v>1</v>
      </c>
      <c r="AM97" s="57">
        <f>'[10]Term 2'!$N$97</f>
        <v>0</v>
      </c>
      <c r="AN97" s="57">
        <f>'[10]Term 2'!$P$97</f>
        <v>0</v>
      </c>
      <c r="AO97" s="57">
        <f t="shared" si="53"/>
        <v>0</v>
      </c>
      <c r="AP97" s="57">
        <f t="shared" si="42"/>
        <v>1</v>
      </c>
      <c r="AQ97" s="58">
        <f t="shared" si="54"/>
        <v>0</v>
      </c>
      <c r="AR97" s="59">
        <f t="shared" si="43"/>
        <v>6</v>
      </c>
      <c r="AS97" s="60" t="s">
        <v>374</v>
      </c>
      <c r="AT97" s="70"/>
      <c r="AU97" s="70"/>
      <c r="AV97" s="70"/>
    </row>
    <row r="98" spans="1:48" ht="49.95" customHeight="1" x14ac:dyDescent="0.3">
      <c r="A98" s="71" t="s">
        <v>253</v>
      </c>
      <c r="B98" s="73"/>
      <c r="C98" s="47">
        <f>'[1]Term 2'!$N$98</f>
        <v>0</v>
      </c>
      <c r="D98" s="46">
        <f>'[1]Term 2'!$P$98</f>
        <v>0</v>
      </c>
      <c r="E98" s="47">
        <f t="shared" si="44"/>
        <v>0</v>
      </c>
      <c r="F98" s="47">
        <f t="shared" si="33"/>
        <v>6</v>
      </c>
      <c r="G98" s="49">
        <f>'[2]Term 2'!$N$98</f>
        <v>0</v>
      </c>
      <c r="H98" s="48">
        <f>'[2]Term 2'!$P$98</f>
        <v>0</v>
      </c>
      <c r="I98" s="48">
        <f t="shared" si="45"/>
        <v>0</v>
      </c>
      <c r="J98" s="49">
        <f t="shared" si="34"/>
        <v>1</v>
      </c>
      <c r="K98" s="50">
        <f>'[3]Term 2'!$N$98</f>
        <v>0</v>
      </c>
      <c r="L98" s="50">
        <f>'[3]Term 2'!$P$98</f>
        <v>0</v>
      </c>
      <c r="M98" s="50">
        <f t="shared" si="46"/>
        <v>0</v>
      </c>
      <c r="N98" s="50">
        <f t="shared" si="35"/>
        <v>1</v>
      </c>
      <c r="O98" s="51">
        <f>'[4]Term 2'!$N$98</f>
        <v>0</v>
      </c>
      <c r="P98" s="61">
        <f>'[4]Term 2'!$P$98</f>
        <v>0</v>
      </c>
      <c r="Q98" s="51">
        <f t="shared" si="47"/>
        <v>0</v>
      </c>
      <c r="R98" s="51">
        <f t="shared" si="36"/>
        <v>1</v>
      </c>
      <c r="S98" s="52">
        <f>'[5]Term 2'!$N$98</f>
        <v>0</v>
      </c>
      <c r="T98" s="52">
        <f>'[5]Term 2'!$P$98</f>
        <v>0</v>
      </c>
      <c r="U98" s="52">
        <f t="shared" si="48"/>
        <v>0</v>
      </c>
      <c r="V98" s="52">
        <f t="shared" si="37"/>
        <v>1</v>
      </c>
      <c r="W98" s="53">
        <f>'[6]Term 2'!$N$98</f>
        <v>0</v>
      </c>
      <c r="X98" s="53">
        <f>'[6]Term 2'!$P$98</f>
        <v>0</v>
      </c>
      <c r="Y98" s="53">
        <f t="shared" si="49"/>
        <v>0</v>
      </c>
      <c r="Z98" s="53">
        <f t="shared" si="38"/>
        <v>1</v>
      </c>
      <c r="AA98" s="54">
        <f>'[7]Term 2'!$N$98</f>
        <v>0</v>
      </c>
      <c r="AB98" s="54">
        <f>'[7]Term 2'!$P$98</f>
        <v>0</v>
      </c>
      <c r="AC98" s="54">
        <f t="shared" si="50"/>
        <v>0</v>
      </c>
      <c r="AD98" s="54">
        <f t="shared" si="39"/>
        <v>1</v>
      </c>
      <c r="AE98" s="55">
        <f>'[8]Term 2'!$N$98</f>
        <v>0</v>
      </c>
      <c r="AF98" s="55">
        <f>'[8]Term 2'!$P$98</f>
        <v>0</v>
      </c>
      <c r="AG98" s="55">
        <f t="shared" si="51"/>
        <v>0</v>
      </c>
      <c r="AH98" s="55">
        <f t="shared" si="40"/>
        <v>1</v>
      </c>
      <c r="AI98" s="56">
        <f>'[9]Term 2'!$N$98</f>
        <v>0</v>
      </c>
      <c r="AJ98" s="56">
        <f>'[9]Term 2'!$P$98</f>
        <v>0</v>
      </c>
      <c r="AK98" s="56">
        <f t="shared" si="52"/>
        <v>0</v>
      </c>
      <c r="AL98" s="56">
        <f t="shared" si="41"/>
        <v>1</v>
      </c>
      <c r="AM98" s="57">
        <f>'[10]Term 2'!$N$98</f>
        <v>0</v>
      </c>
      <c r="AN98" s="57">
        <f>'[10]Term 2'!$P$98</f>
        <v>0</v>
      </c>
      <c r="AO98" s="57">
        <f t="shared" si="53"/>
        <v>0</v>
      </c>
      <c r="AP98" s="57">
        <f t="shared" si="42"/>
        <v>1</v>
      </c>
      <c r="AQ98" s="58">
        <f t="shared" si="54"/>
        <v>0</v>
      </c>
      <c r="AR98" s="59">
        <f t="shared" si="43"/>
        <v>6</v>
      </c>
      <c r="AS98" s="60" t="s">
        <v>374</v>
      </c>
      <c r="AT98" s="70"/>
      <c r="AU98" s="70"/>
      <c r="AV98" s="70"/>
    </row>
    <row r="99" spans="1:48" ht="49.95" customHeight="1" x14ac:dyDescent="0.3">
      <c r="A99" s="71" t="s">
        <v>254</v>
      </c>
      <c r="B99" s="73"/>
      <c r="C99" s="47">
        <f>'[1]Term 2'!$N$99</f>
        <v>0</v>
      </c>
      <c r="D99" s="46">
        <f>'[1]Term 2'!$P$99</f>
        <v>0</v>
      </c>
      <c r="E99" s="47">
        <f t="shared" si="44"/>
        <v>0</v>
      </c>
      <c r="F99" s="47">
        <f t="shared" si="33"/>
        <v>6</v>
      </c>
      <c r="G99" s="49">
        <f>'[2]Term 2'!$N$99</f>
        <v>0</v>
      </c>
      <c r="H99" s="48">
        <f>'[2]Term 2'!$P$99</f>
        <v>0</v>
      </c>
      <c r="I99" s="48">
        <f t="shared" si="45"/>
        <v>0</v>
      </c>
      <c r="J99" s="49">
        <f t="shared" si="34"/>
        <v>1</v>
      </c>
      <c r="K99" s="50">
        <f>'[3]Term 2'!$N$99</f>
        <v>0</v>
      </c>
      <c r="L99" s="50">
        <f>'[3]Term 2'!$P$99</f>
        <v>0</v>
      </c>
      <c r="M99" s="50">
        <f t="shared" si="46"/>
        <v>0</v>
      </c>
      <c r="N99" s="50">
        <f t="shared" si="35"/>
        <v>1</v>
      </c>
      <c r="O99" s="51">
        <f>'[4]Term 2'!$N$99</f>
        <v>0</v>
      </c>
      <c r="P99" s="61">
        <f>'[4]Term 2'!$P$99</f>
        <v>0</v>
      </c>
      <c r="Q99" s="51">
        <f t="shared" si="47"/>
        <v>0</v>
      </c>
      <c r="R99" s="51">
        <f t="shared" si="36"/>
        <v>1</v>
      </c>
      <c r="S99" s="52">
        <f>'[5]Term 2'!$N$99</f>
        <v>0</v>
      </c>
      <c r="T99" s="52">
        <f>'[5]Term 2'!$P$99</f>
        <v>0</v>
      </c>
      <c r="U99" s="52">
        <f t="shared" si="48"/>
        <v>0</v>
      </c>
      <c r="V99" s="52">
        <f t="shared" si="37"/>
        <v>1</v>
      </c>
      <c r="W99" s="53">
        <f>'[6]Term 2'!$N$99</f>
        <v>0</v>
      </c>
      <c r="X99" s="53">
        <f>'[6]Term 2'!$P$99</f>
        <v>0</v>
      </c>
      <c r="Y99" s="53">
        <f t="shared" si="49"/>
        <v>0</v>
      </c>
      <c r="Z99" s="53">
        <f t="shared" si="38"/>
        <v>1</v>
      </c>
      <c r="AA99" s="54">
        <f>'[7]Term 2'!$N$99</f>
        <v>0</v>
      </c>
      <c r="AB99" s="54">
        <f>'[7]Term 2'!$P$99</f>
        <v>0</v>
      </c>
      <c r="AC99" s="54">
        <f t="shared" si="50"/>
        <v>0</v>
      </c>
      <c r="AD99" s="54">
        <f t="shared" si="39"/>
        <v>1</v>
      </c>
      <c r="AE99" s="55">
        <f>'[8]Term 2'!$N$99</f>
        <v>0</v>
      </c>
      <c r="AF99" s="55">
        <f>'[8]Term 2'!$P$99</f>
        <v>0</v>
      </c>
      <c r="AG99" s="55">
        <f t="shared" si="51"/>
        <v>0</v>
      </c>
      <c r="AH99" s="55">
        <f t="shared" si="40"/>
        <v>1</v>
      </c>
      <c r="AI99" s="56">
        <f>'[9]Term 2'!$N$99</f>
        <v>0</v>
      </c>
      <c r="AJ99" s="56">
        <f>'[9]Term 2'!$P$99</f>
        <v>0</v>
      </c>
      <c r="AK99" s="56">
        <f t="shared" si="52"/>
        <v>0</v>
      </c>
      <c r="AL99" s="56">
        <f t="shared" si="41"/>
        <v>1</v>
      </c>
      <c r="AM99" s="57">
        <f>'[10]Term 2'!$N$99</f>
        <v>0</v>
      </c>
      <c r="AN99" s="57">
        <f>'[10]Term 2'!$P$99</f>
        <v>0</v>
      </c>
      <c r="AO99" s="57">
        <f t="shared" si="53"/>
        <v>0</v>
      </c>
      <c r="AP99" s="57">
        <f t="shared" si="42"/>
        <v>1</v>
      </c>
      <c r="AQ99" s="58">
        <f t="shared" si="54"/>
        <v>0</v>
      </c>
      <c r="AR99" s="59">
        <f t="shared" si="43"/>
        <v>6</v>
      </c>
      <c r="AS99" s="60" t="s">
        <v>374</v>
      </c>
      <c r="AT99" s="70"/>
      <c r="AU99" s="70"/>
      <c r="AV99" s="70"/>
    </row>
    <row r="100" spans="1:48" ht="49.95" customHeight="1" x14ac:dyDescent="0.3">
      <c r="A100" s="71" t="s">
        <v>255</v>
      </c>
      <c r="B100" s="73"/>
      <c r="C100" s="47">
        <f>'[1]Term 2'!$N$100</f>
        <v>0</v>
      </c>
      <c r="D100" s="46">
        <f>'[1]Term 2'!$P$100</f>
        <v>0</v>
      </c>
      <c r="E100" s="47">
        <f t="shared" si="44"/>
        <v>0</v>
      </c>
      <c r="F100" s="47">
        <f t="shared" si="33"/>
        <v>6</v>
      </c>
      <c r="G100" s="49">
        <f>'[2]Term 2'!$N$100</f>
        <v>0</v>
      </c>
      <c r="H100" s="48">
        <f>'[2]Term 2'!$P$100</f>
        <v>0</v>
      </c>
      <c r="I100" s="48">
        <f t="shared" si="45"/>
        <v>0</v>
      </c>
      <c r="J100" s="49">
        <f t="shared" si="34"/>
        <v>1</v>
      </c>
      <c r="K100" s="50">
        <f>'[3]Term 2'!$N$100</f>
        <v>0</v>
      </c>
      <c r="L100" s="50">
        <f>'[3]Term 2'!$P$100</f>
        <v>0</v>
      </c>
      <c r="M100" s="50">
        <f t="shared" si="46"/>
        <v>0</v>
      </c>
      <c r="N100" s="50">
        <f t="shared" si="35"/>
        <v>1</v>
      </c>
      <c r="O100" s="51">
        <f>'[4]Term 2'!$N$100</f>
        <v>0</v>
      </c>
      <c r="P100" s="61">
        <f>'[4]Term 2'!$P$100</f>
        <v>0</v>
      </c>
      <c r="Q100" s="51">
        <f t="shared" si="47"/>
        <v>0</v>
      </c>
      <c r="R100" s="51">
        <f t="shared" si="36"/>
        <v>1</v>
      </c>
      <c r="S100" s="52">
        <f>'[5]Term 2'!$N$100</f>
        <v>0</v>
      </c>
      <c r="T100" s="52">
        <f>'[5]Term 2'!$P$100</f>
        <v>0</v>
      </c>
      <c r="U100" s="52">
        <f t="shared" si="48"/>
        <v>0</v>
      </c>
      <c r="V100" s="52">
        <f t="shared" si="37"/>
        <v>1</v>
      </c>
      <c r="W100" s="53">
        <f>'[6]Term 2'!$N$100</f>
        <v>0</v>
      </c>
      <c r="X100" s="53">
        <f>'[6]Term 2'!$P$100</f>
        <v>0</v>
      </c>
      <c r="Y100" s="53">
        <f t="shared" si="49"/>
        <v>0</v>
      </c>
      <c r="Z100" s="53">
        <f t="shared" si="38"/>
        <v>1</v>
      </c>
      <c r="AA100" s="54">
        <f>'[7]Term 2'!$N$100</f>
        <v>0</v>
      </c>
      <c r="AB100" s="54">
        <f>'[7]Term 2'!$P$100</f>
        <v>0</v>
      </c>
      <c r="AC100" s="54">
        <f t="shared" si="50"/>
        <v>0</v>
      </c>
      <c r="AD100" s="54">
        <f t="shared" si="39"/>
        <v>1</v>
      </c>
      <c r="AE100" s="55">
        <f>'[8]Term 2'!$N$100</f>
        <v>0</v>
      </c>
      <c r="AF100" s="55">
        <f>'[8]Term 2'!$P$100</f>
        <v>0</v>
      </c>
      <c r="AG100" s="55">
        <f t="shared" si="51"/>
        <v>0</v>
      </c>
      <c r="AH100" s="55">
        <f t="shared" si="40"/>
        <v>1</v>
      </c>
      <c r="AI100" s="56">
        <f>'[9]Term 2'!$N$100</f>
        <v>0</v>
      </c>
      <c r="AJ100" s="56">
        <f>'[9]Term 2'!$P$100</f>
        <v>0</v>
      </c>
      <c r="AK100" s="56">
        <f t="shared" si="52"/>
        <v>0</v>
      </c>
      <c r="AL100" s="56">
        <f t="shared" si="41"/>
        <v>1</v>
      </c>
      <c r="AM100" s="57">
        <f>'[10]Term 2'!$N$100</f>
        <v>0</v>
      </c>
      <c r="AN100" s="57">
        <f>'[10]Term 2'!$P$100</f>
        <v>0</v>
      </c>
      <c r="AO100" s="57">
        <f t="shared" si="53"/>
        <v>0</v>
      </c>
      <c r="AP100" s="57">
        <f t="shared" si="42"/>
        <v>1</v>
      </c>
      <c r="AQ100" s="58">
        <f t="shared" si="54"/>
        <v>0</v>
      </c>
      <c r="AR100" s="59">
        <f t="shared" si="43"/>
        <v>6</v>
      </c>
      <c r="AS100" s="60" t="s">
        <v>374</v>
      </c>
      <c r="AT100" s="70"/>
      <c r="AU100" s="70"/>
      <c r="AV100" s="70"/>
    </row>
    <row r="101" spans="1:48" ht="49.95" customHeight="1" x14ac:dyDescent="0.3">
      <c r="A101" s="71" t="s">
        <v>256</v>
      </c>
      <c r="B101" s="73"/>
      <c r="C101" s="47">
        <f>'[1]Term 2'!$N$101</f>
        <v>0</v>
      </c>
      <c r="D101" s="46">
        <f>'[1]Term 2'!$P$101</f>
        <v>0</v>
      </c>
      <c r="E101" s="47">
        <f t="shared" si="44"/>
        <v>0</v>
      </c>
      <c r="F101" s="47">
        <f t="shared" ref="F101:F104" si="55">_xlfn.RANK.EQ(E101,$E$5:$E$104,)</f>
        <v>6</v>
      </c>
      <c r="G101" s="49">
        <f>'[2]Term 2'!$N$101</f>
        <v>0</v>
      </c>
      <c r="H101" s="48">
        <f>'[2]Term 2'!$P$101</f>
        <v>0</v>
      </c>
      <c r="I101" s="48">
        <f t="shared" si="45"/>
        <v>0</v>
      </c>
      <c r="J101" s="49">
        <f t="shared" ref="J101:J104" si="56">_xlfn.RANK.EQ(I101,$I$5:$I$104,)</f>
        <v>1</v>
      </c>
      <c r="K101" s="50">
        <f>'[3]Term 2'!$N$101</f>
        <v>0</v>
      </c>
      <c r="L101" s="50">
        <f>'[3]Term 2'!$P$101</f>
        <v>0</v>
      </c>
      <c r="M101" s="50">
        <f t="shared" si="46"/>
        <v>0</v>
      </c>
      <c r="N101" s="50">
        <f t="shared" ref="N101:N104" si="57">_xlfn.RANK.EQ(M101,$M$5:$M$104,)</f>
        <v>1</v>
      </c>
      <c r="O101" s="51">
        <f>'[4]Term 2'!$N$101</f>
        <v>0</v>
      </c>
      <c r="P101" s="61">
        <f>'[4]Term 2'!$P$101</f>
        <v>0</v>
      </c>
      <c r="Q101" s="51">
        <f t="shared" si="47"/>
        <v>0</v>
      </c>
      <c r="R101" s="51">
        <f t="shared" ref="R101:R104" si="58">_xlfn.RANK.EQ(Q101,$Q$5:$Q$104,)</f>
        <v>1</v>
      </c>
      <c r="S101" s="52">
        <f>'[5]Term 2'!$N$101</f>
        <v>0</v>
      </c>
      <c r="T101" s="52">
        <f>'[5]Term 2'!$P$101</f>
        <v>0</v>
      </c>
      <c r="U101" s="52">
        <f t="shared" si="48"/>
        <v>0</v>
      </c>
      <c r="V101" s="52">
        <f t="shared" ref="V101:V104" si="59">_xlfn.RANK.EQ(U101,$U$5:$U$104,)</f>
        <v>1</v>
      </c>
      <c r="W101" s="53">
        <f>'[6]Term 2'!$N$101</f>
        <v>0</v>
      </c>
      <c r="X101" s="53">
        <f>'[6]Term 2'!$P$101</f>
        <v>0</v>
      </c>
      <c r="Y101" s="53">
        <f t="shared" si="49"/>
        <v>0</v>
      </c>
      <c r="Z101" s="53">
        <f t="shared" ref="Z101:Z104" si="60">_xlfn.RANK.EQ(Y101,$Y$5:$Y$104,)</f>
        <v>1</v>
      </c>
      <c r="AA101" s="54">
        <f>'[7]Term 2'!$N$101</f>
        <v>0</v>
      </c>
      <c r="AB101" s="54">
        <f>'[7]Term 2'!$P$101</f>
        <v>0</v>
      </c>
      <c r="AC101" s="54">
        <f t="shared" si="50"/>
        <v>0</v>
      </c>
      <c r="AD101" s="54">
        <f t="shared" ref="AD101:AD104" si="61">_xlfn.RANK.EQ(AC101,$AC$5:$AC$104,)</f>
        <v>1</v>
      </c>
      <c r="AE101" s="55">
        <f>'[8]Term 2'!$N$101</f>
        <v>0</v>
      </c>
      <c r="AF101" s="55">
        <f>'[8]Term 2'!$P$101</f>
        <v>0</v>
      </c>
      <c r="AG101" s="55">
        <f t="shared" si="51"/>
        <v>0</v>
      </c>
      <c r="AH101" s="55">
        <f t="shared" ref="AH101:AH104" si="62">_xlfn.RANK.EQ(AG101,$AG$5:$AG$104,)</f>
        <v>1</v>
      </c>
      <c r="AI101" s="56">
        <f>'[9]Term 2'!$N$101</f>
        <v>0</v>
      </c>
      <c r="AJ101" s="56">
        <f>'[9]Term 2'!$P$101</f>
        <v>0</v>
      </c>
      <c r="AK101" s="56">
        <f t="shared" si="52"/>
        <v>0</v>
      </c>
      <c r="AL101" s="56">
        <f t="shared" ref="AL101:AL104" si="63">_xlfn.RANK.EQ(AK101,$AK$5:$AK$104,)</f>
        <v>1</v>
      </c>
      <c r="AM101" s="57">
        <f>'[10]Term 2'!$N$101</f>
        <v>0</v>
      </c>
      <c r="AN101" s="57">
        <f>'[10]Term 2'!$P$101</f>
        <v>0</v>
      </c>
      <c r="AO101" s="57">
        <f t="shared" si="53"/>
        <v>0</v>
      </c>
      <c r="AP101" s="57">
        <f t="shared" ref="AP101:AP104" si="64">_xlfn.RANK.EQ(AO101,$AO$5:$AO$104,)</f>
        <v>1</v>
      </c>
      <c r="AQ101" s="58">
        <f t="shared" si="54"/>
        <v>0</v>
      </c>
      <c r="AR101" s="59">
        <f t="shared" ref="AR101:AR104" si="65">_xlfn.RANK.EQ(AQ101,$AQ$5:$AQ$104,)</f>
        <v>6</v>
      </c>
      <c r="AS101" s="60" t="s">
        <v>374</v>
      </c>
      <c r="AT101" s="70"/>
      <c r="AU101" s="70"/>
      <c r="AV101" s="70"/>
    </row>
    <row r="102" spans="1:48" ht="49.95" customHeight="1" x14ac:dyDescent="0.3">
      <c r="A102" s="71" t="s">
        <v>257</v>
      </c>
      <c r="B102" s="73"/>
      <c r="C102" s="47">
        <f>'[1]Term 2'!$N$102</f>
        <v>0</v>
      </c>
      <c r="D102" s="46">
        <f>'[1]Term 2'!$P$102</f>
        <v>0</v>
      </c>
      <c r="E102" s="47">
        <f t="shared" si="44"/>
        <v>0</v>
      </c>
      <c r="F102" s="47">
        <f t="shared" si="55"/>
        <v>6</v>
      </c>
      <c r="G102" s="49">
        <f>'[2]Term 2'!$N$102</f>
        <v>0</v>
      </c>
      <c r="H102" s="48">
        <f>'[2]Term 2'!$P$102</f>
        <v>0</v>
      </c>
      <c r="I102" s="48">
        <f t="shared" si="45"/>
        <v>0</v>
      </c>
      <c r="J102" s="49">
        <f t="shared" si="56"/>
        <v>1</v>
      </c>
      <c r="K102" s="50">
        <f>'[3]Term 2'!$N$102</f>
        <v>0</v>
      </c>
      <c r="L102" s="50">
        <f>'[3]Term 2'!$P$102</f>
        <v>0</v>
      </c>
      <c r="M102" s="50">
        <f t="shared" si="46"/>
        <v>0</v>
      </c>
      <c r="N102" s="50">
        <f t="shared" si="57"/>
        <v>1</v>
      </c>
      <c r="O102" s="51">
        <f>'[4]Term 2'!$N$102</f>
        <v>0</v>
      </c>
      <c r="P102" s="61">
        <f>'[4]Term 2'!$P$102</f>
        <v>0</v>
      </c>
      <c r="Q102" s="51">
        <f t="shared" si="47"/>
        <v>0</v>
      </c>
      <c r="R102" s="51">
        <f t="shared" si="58"/>
        <v>1</v>
      </c>
      <c r="S102" s="52">
        <f>'[5]Term 2'!$N$102</f>
        <v>0</v>
      </c>
      <c r="T102" s="52">
        <f>'[5]Term 2'!$P$102</f>
        <v>0</v>
      </c>
      <c r="U102" s="52">
        <f t="shared" si="48"/>
        <v>0</v>
      </c>
      <c r="V102" s="52">
        <f t="shared" si="59"/>
        <v>1</v>
      </c>
      <c r="W102" s="53">
        <f>'[6]Term 2'!$N$102</f>
        <v>0</v>
      </c>
      <c r="X102" s="53">
        <f>'[6]Term 2'!$P$102</f>
        <v>0</v>
      </c>
      <c r="Y102" s="53">
        <f t="shared" si="49"/>
        <v>0</v>
      </c>
      <c r="Z102" s="53">
        <f t="shared" si="60"/>
        <v>1</v>
      </c>
      <c r="AA102" s="54">
        <f>'[7]Term 2'!$N$102</f>
        <v>0</v>
      </c>
      <c r="AB102" s="54">
        <f>'[7]Term 2'!$P$102</f>
        <v>0</v>
      </c>
      <c r="AC102" s="54">
        <f t="shared" si="50"/>
        <v>0</v>
      </c>
      <c r="AD102" s="54">
        <f t="shared" si="61"/>
        <v>1</v>
      </c>
      <c r="AE102" s="55">
        <f>'[8]Term 2'!$N$102</f>
        <v>0</v>
      </c>
      <c r="AF102" s="55">
        <f>'[8]Term 2'!$P$102</f>
        <v>0</v>
      </c>
      <c r="AG102" s="55">
        <f t="shared" si="51"/>
        <v>0</v>
      </c>
      <c r="AH102" s="55">
        <f t="shared" si="62"/>
        <v>1</v>
      </c>
      <c r="AI102" s="56">
        <f>'[9]Term 2'!$N$102</f>
        <v>0</v>
      </c>
      <c r="AJ102" s="56">
        <f>'[9]Term 2'!$P$102</f>
        <v>0</v>
      </c>
      <c r="AK102" s="56">
        <f t="shared" si="52"/>
        <v>0</v>
      </c>
      <c r="AL102" s="56">
        <f t="shared" si="63"/>
        <v>1</v>
      </c>
      <c r="AM102" s="57">
        <f>'[10]Term 2'!$N$102</f>
        <v>0</v>
      </c>
      <c r="AN102" s="57">
        <f>'[10]Term 2'!$P$102</f>
        <v>0</v>
      </c>
      <c r="AO102" s="57">
        <f t="shared" si="53"/>
        <v>0</v>
      </c>
      <c r="AP102" s="57">
        <f t="shared" si="64"/>
        <v>1</v>
      </c>
      <c r="AQ102" s="58">
        <f t="shared" si="54"/>
        <v>0</v>
      </c>
      <c r="AR102" s="59">
        <f t="shared" si="65"/>
        <v>6</v>
      </c>
      <c r="AS102" s="60" t="s">
        <v>374</v>
      </c>
      <c r="AT102" s="70"/>
      <c r="AU102" s="70"/>
      <c r="AV102" s="70"/>
    </row>
    <row r="103" spans="1:48" ht="49.95" customHeight="1" x14ac:dyDescent="0.3">
      <c r="A103" s="71" t="s">
        <v>258</v>
      </c>
      <c r="B103" s="73"/>
      <c r="C103" s="47">
        <f>'[1]Term 2'!$N$103</f>
        <v>0</v>
      </c>
      <c r="D103" s="46">
        <f>'[1]Term 2'!$P$103</f>
        <v>0</v>
      </c>
      <c r="E103" s="47">
        <f t="shared" si="44"/>
        <v>0</v>
      </c>
      <c r="F103" s="47">
        <f t="shared" si="55"/>
        <v>6</v>
      </c>
      <c r="G103" s="49">
        <f>'[2]Term 2'!$N$103</f>
        <v>0</v>
      </c>
      <c r="H103" s="48">
        <f>'[2]Term 2'!$P$103</f>
        <v>0</v>
      </c>
      <c r="I103" s="48">
        <f t="shared" si="45"/>
        <v>0</v>
      </c>
      <c r="J103" s="49">
        <f t="shared" si="56"/>
        <v>1</v>
      </c>
      <c r="K103" s="50">
        <f>'[3]Term 2'!$N$103</f>
        <v>0</v>
      </c>
      <c r="L103" s="50">
        <f>'[3]Term 2'!$P$103</f>
        <v>0</v>
      </c>
      <c r="M103" s="50">
        <f t="shared" si="46"/>
        <v>0</v>
      </c>
      <c r="N103" s="50">
        <f t="shared" si="57"/>
        <v>1</v>
      </c>
      <c r="O103" s="51">
        <f>'[4]Term 2'!$N$103</f>
        <v>0</v>
      </c>
      <c r="P103" s="61">
        <f>'[4]Term 2'!$P$103</f>
        <v>0</v>
      </c>
      <c r="Q103" s="51">
        <f t="shared" si="47"/>
        <v>0</v>
      </c>
      <c r="R103" s="51">
        <f t="shared" si="58"/>
        <v>1</v>
      </c>
      <c r="S103" s="52">
        <f>'[5]Term 2'!$N$103</f>
        <v>0</v>
      </c>
      <c r="T103" s="52">
        <f>'[5]Term 2'!$P$103</f>
        <v>0</v>
      </c>
      <c r="U103" s="52">
        <f t="shared" si="48"/>
        <v>0</v>
      </c>
      <c r="V103" s="52">
        <f t="shared" si="59"/>
        <v>1</v>
      </c>
      <c r="W103" s="53">
        <f>'[6]Term 2'!$N$103</f>
        <v>0</v>
      </c>
      <c r="X103" s="53">
        <f>'[6]Term 2'!$P$103</f>
        <v>0</v>
      </c>
      <c r="Y103" s="53">
        <f t="shared" si="49"/>
        <v>0</v>
      </c>
      <c r="Z103" s="53">
        <f t="shared" si="60"/>
        <v>1</v>
      </c>
      <c r="AA103" s="54">
        <f>'[7]Term 2'!$N$103</f>
        <v>0</v>
      </c>
      <c r="AB103" s="54">
        <f>'[7]Term 2'!$P$103</f>
        <v>0</v>
      </c>
      <c r="AC103" s="54">
        <f t="shared" si="50"/>
        <v>0</v>
      </c>
      <c r="AD103" s="54">
        <f t="shared" si="61"/>
        <v>1</v>
      </c>
      <c r="AE103" s="55">
        <f>'[8]Term 2'!$N$103</f>
        <v>0</v>
      </c>
      <c r="AF103" s="55">
        <f>'[8]Term 2'!$P$103</f>
        <v>0</v>
      </c>
      <c r="AG103" s="55">
        <f t="shared" si="51"/>
        <v>0</v>
      </c>
      <c r="AH103" s="55">
        <f t="shared" si="62"/>
        <v>1</v>
      </c>
      <c r="AI103" s="56">
        <f>'[9]Term 2'!$N$103</f>
        <v>0</v>
      </c>
      <c r="AJ103" s="56">
        <f>'[9]Term 2'!$P$103</f>
        <v>0</v>
      </c>
      <c r="AK103" s="56">
        <f t="shared" si="52"/>
        <v>0</v>
      </c>
      <c r="AL103" s="56">
        <f t="shared" si="63"/>
        <v>1</v>
      </c>
      <c r="AM103" s="57">
        <f>'[10]Term 2'!$N$103</f>
        <v>0</v>
      </c>
      <c r="AN103" s="57">
        <f>'[10]Term 2'!$P$103</f>
        <v>0</v>
      </c>
      <c r="AO103" s="57">
        <f t="shared" si="53"/>
        <v>0</v>
      </c>
      <c r="AP103" s="57">
        <f t="shared" si="64"/>
        <v>1</v>
      </c>
      <c r="AQ103" s="58">
        <f t="shared" si="54"/>
        <v>0</v>
      </c>
      <c r="AR103" s="59">
        <f t="shared" si="65"/>
        <v>6</v>
      </c>
      <c r="AS103" s="60" t="s">
        <v>374</v>
      </c>
      <c r="AT103" s="70"/>
      <c r="AU103" s="70"/>
      <c r="AV103" s="70"/>
    </row>
    <row r="104" spans="1:48" ht="49.95" customHeight="1" x14ac:dyDescent="0.3">
      <c r="A104" s="71" t="s">
        <v>259</v>
      </c>
      <c r="B104" s="73"/>
      <c r="C104" s="47">
        <f>'[1]Term 2'!$N$104</f>
        <v>0</v>
      </c>
      <c r="D104" s="46">
        <f>'[1]Term 2'!$P$104</f>
        <v>0</v>
      </c>
      <c r="E104" s="47">
        <f t="shared" si="44"/>
        <v>0</v>
      </c>
      <c r="F104" s="47">
        <f t="shared" si="55"/>
        <v>6</v>
      </c>
      <c r="G104" s="49">
        <f>'[2]Term 2'!$N$104</f>
        <v>0</v>
      </c>
      <c r="H104" s="48">
        <f>'[2]Term 2'!$P$104</f>
        <v>0</v>
      </c>
      <c r="I104" s="48">
        <f t="shared" si="45"/>
        <v>0</v>
      </c>
      <c r="J104" s="49">
        <f t="shared" si="56"/>
        <v>1</v>
      </c>
      <c r="K104" s="50">
        <f>'[3]Term 2'!$N$104</f>
        <v>0</v>
      </c>
      <c r="L104" s="50">
        <f>'[3]Term 2'!$P$104</f>
        <v>0</v>
      </c>
      <c r="M104" s="50">
        <f t="shared" si="46"/>
        <v>0</v>
      </c>
      <c r="N104" s="50">
        <f t="shared" si="57"/>
        <v>1</v>
      </c>
      <c r="O104" s="51">
        <f>'[4]Term 2'!$N$104</f>
        <v>0</v>
      </c>
      <c r="P104" s="61">
        <f>'[4]Term 2'!$P$104</f>
        <v>0</v>
      </c>
      <c r="Q104" s="51">
        <f t="shared" si="47"/>
        <v>0</v>
      </c>
      <c r="R104" s="51">
        <f t="shared" si="58"/>
        <v>1</v>
      </c>
      <c r="S104" s="52">
        <f>'[5]Term 2'!$N$104</f>
        <v>0</v>
      </c>
      <c r="T104" s="52">
        <f>'[5]Term 2'!$P$104</f>
        <v>0</v>
      </c>
      <c r="U104" s="52">
        <f t="shared" si="48"/>
        <v>0</v>
      </c>
      <c r="V104" s="52">
        <f t="shared" si="59"/>
        <v>1</v>
      </c>
      <c r="W104" s="53">
        <f>'[6]Term 2'!$N$104</f>
        <v>0</v>
      </c>
      <c r="X104" s="53">
        <f>'[6]Term 2'!$P$104</f>
        <v>0</v>
      </c>
      <c r="Y104" s="53">
        <f t="shared" si="49"/>
        <v>0</v>
      </c>
      <c r="Z104" s="53">
        <f t="shared" si="60"/>
        <v>1</v>
      </c>
      <c r="AA104" s="54">
        <f>'[7]Term 2'!$N$104</f>
        <v>0</v>
      </c>
      <c r="AB104" s="54">
        <f>'[7]Term 2'!$P$104</f>
        <v>0</v>
      </c>
      <c r="AC104" s="54">
        <f t="shared" si="50"/>
        <v>0</v>
      </c>
      <c r="AD104" s="54">
        <f t="shared" si="61"/>
        <v>1</v>
      </c>
      <c r="AE104" s="55">
        <f>'[8]Term 2'!$N$104</f>
        <v>0</v>
      </c>
      <c r="AF104" s="55">
        <f>'[8]Term 2'!$P$104</f>
        <v>0</v>
      </c>
      <c r="AG104" s="55">
        <f t="shared" si="51"/>
        <v>0</v>
      </c>
      <c r="AH104" s="55">
        <f t="shared" si="62"/>
        <v>1</v>
      </c>
      <c r="AI104" s="56">
        <f>'[9]Term 2'!$N$104</f>
        <v>0</v>
      </c>
      <c r="AJ104" s="56">
        <f>'[9]Term 2'!$P$104</f>
        <v>0</v>
      </c>
      <c r="AK104" s="56">
        <f t="shared" si="52"/>
        <v>0</v>
      </c>
      <c r="AL104" s="56">
        <f t="shared" si="63"/>
        <v>1</v>
      </c>
      <c r="AM104" s="57">
        <f>'[10]Term 2'!$N$104</f>
        <v>0</v>
      </c>
      <c r="AN104" s="57">
        <f>'[10]Term 2'!$P$104</f>
        <v>0</v>
      </c>
      <c r="AO104" s="57">
        <f t="shared" si="53"/>
        <v>0</v>
      </c>
      <c r="AP104" s="57">
        <f t="shared" si="64"/>
        <v>1</v>
      </c>
      <c r="AQ104" s="58">
        <f t="shared" si="54"/>
        <v>0</v>
      </c>
      <c r="AR104" s="59">
        <f t="shared" si="65"/>
        <v>6</v>
      </c>
      <c r="AS104" s="60" t="s">
        <v>374</v>
      </c>
      <c r="AT104" s="70"/>
      <c r="AU104" s="70"/>
      <c r="AV104" s="70"/>
    </row>
    <row r="105" spans="1:48" x14ac:dyDescent="0.3">
      <c r="A105"/>
    </row>
    <row r="106" spans="1:48" x14ac:dyDescent="0.3">
      <c r="A106"/>
    </row>
    <row r="107" spans="1:48" x14ac:dyDescent="0.3">
      <c r="A107"/>
    </row>
    <row r="108" spans="1:48" x14ac:dyDescent="0.3">
      <c r="A108"/>
    </row>
    <row r="109" spans="1:48" x14ac:dyDescent="0.3">
      <c r="A109"/>
    </row>
    <row r="110" spans="1:48" x14ac:dyDescent="0.3">
      <c r="A110"/>
    </row>
    <row r="111" spans="1:48" x14ac:dyDescent="0.3">
      <c r="A111"/>
    </row>
    <row r="112" spans="1:48" x14ac:dyDescent="0.3">
      <c r="A112"/>
    </row>
    <row r="113" spans="1:1" x14ac:dyDescent="0.3">
      <c r="A113"/>
    </row>
  </sheetData>
  <sheetProtection algorithmName="SHA-512" hashValue="9kCNSoeneU4NxBgaSjHVxUiHHlu61oh7QkFUFJwig4tnBySMG+udR4927178hlE0Bd93Ood1G/yz5Gp6oOyLmg==" saltValue="nst4V7TvurJpI76LCTPqHw==" spinCount="100000" sheet="1" selectLockedCells="1" sort="0" autoFilter="0" pivotTables="0"/>
  <mergeCells count="19">
    <mergeCell ref="AT2:AT3"/>
    <mergeCell ref="AU2:AU3"/>
    <mergeCell ref="AV2:AV3"/>
    <mergeCell ref="AQ2:AQ3"/>
    <mergeCell ref="AR2:AR3"/>
    <mergeCell ref="AS2:AS3"/>
    <mergeCell ref="AM2:AP2"/>
    <mergeCell ref="A1:AS1"/>
    <mergeCell ref="C2:F2"/>
    <mergeCell ref="G2:J2"/>
    <mergeCell ref="K2:N2"/>
    <mergeCell ref="O2:R2"/>
    <mergeCell ref="S2:V2"/>
    <mergeCell ref="W2:Z2"/>
    <mergeCell ref="AA2:AD2"/>
    <mergeCell ref="AE2:AH2"/>
    <mergeCell ref="AI2:AL2"/>
    <mergeCell ref="A2:A3"/>
    <mergeCell ref="B2:B3"/>
  </mergeCells>
  <phoneticPr fontId="2" type="noConversion"/>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FF2C-4B4B-45F2-AF3E-0AFAFBE315B1}">
  <sheetPr>
    <tabColor rgb="FF3A86FF"/>
  </sheetPr>
  <dimension ref="A1:BE113"/>
  <sheetViews>
    <sheetView zoomScale="90" zoomScaleNormal="90" workbookViewId="0">
      <pane xSplit="2" ySplit="3" topLeftCell="C4" activePane="bottomRight" state="frozen"/>
      <selection pane="topRight" activeCell="C1" sqref="C1"/>
      <selection pane="bottomLeft" activeCell="A6" sqref="A6"/>
      <selection pane="bottomRight" activeCell="B5" sqref="B5"/>
    </sheetView>
  </sheetViews>
  <sheetFormatPr defaultRowHeight="14.4" x14ac:dyDescent="0.3"/>
  <cols>
    <col min="1" max="1" width="13.88671875" style="2" customWidth="1"/>
    <col min="2" max="2" width="52.88671875" customWidth="1"/>
    <col min="3" max="41" width="8.6640625" customWidth="1"/>
    <col min="42" max="42" width="9.77734375" customWidth="1"/>
    <col min="43" max="44" width="18.109375" customWidth="1"/>
    <col min="45" max="45" width="26.33203125" customWidth="1"/>
    <col min="46" max="46" width="81" customWidth="1"/>
    <col min="47" max="47" width="71.109375" customWidth="1"/>
    <col min="48" max="48" width="76.109375" customWidth="1"/>
  </cols>
  <sheetData>
    <row r="1" spans="1:57" ht="60" customHeight="1" thickBot="1" x14ac:dyDescent="0.65">
      <c r="A1" s="112" t="s">
        <v>361</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row>
    <row r="2" spans="1:57" s="1" customFormat="1" ht="48" customHeight="1" thickBot="1" x14ac:dyDescent="0.35">
      <c r="A2" s="141" t="s">
        <v>2</v>
      </c>
      <c r="B2" s="139" t="s">
        <v>3</v>
      </c>
      <c r="C2" s="116" t="s">
        <v>4</v>
      </c>
      <c r="D2" s="117"/>
      <c r="E2" s="117"/>
      <c r="F2" s="118"/>
      <c r="G2" s="113" t="s">
        <v>367</v>
      </c>
      <c r="H2" s="114"/>
      <c r="I2" s="114"/>
      <c r="J2" s="115"/>
      <c r="K2" s="128" t="s">
        <v>7</v>
      </c>
      <c r="L2" s="129"/>
      <c r="M2" s="129"/>
      <c r="N2" s="130"/>
      <c r="O2" s="119" t="s">
        <v>57</v>
      </c>
      <c r="P2" s="120"/>
      <c r="Q2" s="120"/>
      <c r="R2" s="121"/>
      <c r="S2" s="131" t="s">
        <v>8</v>
      </c>
      <c r="T2" s="132"/>
      <c r="U2" s="132"/>
      <c r="V2" s="133"/>
      <c r="W2" s="134" t="s">
        <v>9</v>
      </c>
      <c r="X2" s="135"/>
      <c r="Y2" s="135"/>
      <c r="Z2" s="136"/>
      <c r="AA2" s="122" t="s">
        <v>5</v>
      </c>
      <c r="AB2" s="123"/>
      <c r="AC2" s="123"/>
      <c r="AD2" s="124"/>
      <c r="AE2" s="125" t="s">
        <v>6</v>
      </c>
      <c r="AF2" s="126"/>
      <c r="AG2" s="126"/>
      <c r="AH2" s="127"/>
      <c r="AI2" s="144" t="s">
        <v>10</v>
      </c>
      <c r="AJ2" s="145"/>
      <c r="AK2" s="145"/>
      <c r="AL2" s="146"/>
      <c r="AM2" s="147" t="s">
        <v>58</v>
      </c>
      <c r="AN2" s="148"/>
      <c r="AO2" s="148"/>
      <c r="AP2" s="149"/>
      <c r="AQ2" s="137" t="s">
        <v>11</v>
      </c>
      <c r="AR2" s="137" t="s">
        <v>12</v>
      </c>
      <c r="AS2" s="137" t="s">
        <v>13</v>
      </c>
      <c r="AT2" s="137" t="s">
        <v>365</v>
      </c>
      <c r="AU2" s="137" t="s">
        <v>364</v>
      </c>
      <c r="AV2" s="137" t="s">
        <v>366</v>
      </c>
      <c r="AW2"/>
      <c r="AX2"/>
      <c r="AY2"/>
      <c r="AZ2"/>
      <c r="BA2"/>
      <c r="BB2"/>
      <c r="BC2"/>
      <c r="BD2"/>
      <c r="BE2"/>
    </row>
    <row r="3" spans="1:57" s="1" customFormat="1" ht="48" customHeight="1" thickBot="1" x14ac:dyDescent="0.35">
      <c r="A3" s="142"/>
      <c r="B3" s="140"/>
      <c r="C3" s="13" t="s">
        <v>14</v>
      </c>
      <c r="D3" s="13" t="s">
        <v>15</v>
      </c>
      <c r="E3" s="13" t="s">
        <v>16</v>
      </c>
      <c r="F3" s="13" t="s">
        <v>17</v>
      </c>
      <c r="G3" s="14" t="s">
        <v>14</v>
      </c>
      <c r="H3" s="14" t="s">
        <v>15</v>
      </c>
      <c r="I3" s="14" t="s">
        <v>16</v>
      </c>
      <c r="J3" s="15" t="s">
        <v>17</v>
      </c>
      <c r="K3" s="16" t="s">
        <v>14</v>
      </c>
      <c r="L3" s="16" t="s">
        <v>15</v>
      </c>
      <c r="M3" s="16" t="s">
        <v>16</v>
      </c>
      <c r="N3" s="16" t="s">
        <v>17</v>
      </c>
      <c r="O3" s="17" t="s">
        <v>14</v>
      </c>
      <c r="P3" s="17" t="s">
        <v>15</v>
      </c>
      <c r="Q3" s="17" t="s">
        <v>16</v>
      </c>
      <c r="R3" s="17" t="s">
        <v>17</v>
      </c>
      <c r="S3" s="18" t="s">
        <v>14</v>
      </c>
      <c r="T3" s="18" t="s">
        <v>15</v>
      </c>
      <c r="U3" s="18" t="s">
        <v>16</v>
      </c>
      <c r="V3" s="18" t="s">
        <v>17</v>
      </c>
      <c r="W3" s="19" t="s">
        <v>14</v>
      </c>
      <c r="X3" s="19" t="s">
        <v>15</v>
      </c>
      <c r="Y3" s="19" t="s">
        <v>16</v>
      </c>
      <c r="Z3" s="19" t="s">
        <v>17</v>
      </c>
      <c r="AA3" s="20" t="s">
        <v>14</v>
      </c>
      <c r="AB3" s="20" t="s">
        <v>15</v>
      </c>
      <c r="AC3" s="20" t="s">
        <v>16</v>
      </c>
      <c r="AD3" s="20" t="s">
        <v>17</v>
      </c>
      <c r="AE3" s="21" t="s">
        <v>14</v>
      </c>
      <c r="AF3" s="21" t="s">
        <v>15</v>
      </c>
      <c r="AG3" s="21" t="s">
        <v>16</v>
      </c>
      <c r="AH3" s="21" t="s">
        <v>17</v>
      </c>
      <c r="AI3" s="22" t="s">
        <v>14</v>
      </c>
      <c r="AJ3" s="22" t="s">
        <v>15</v>
      </c>
      <c r="AK3" s="22" t="s">
        <v>16</v>
      </c>
      <c r="AL3" s="22" t="s">
        <v>17</v>
      </c>
      <c r="AM3" s="23" t="s">
        <v>14</v>
      </c>
      <c r="AN3" s="23" t="s">
        <v>15</v>
      </c>
      <c r="AO3" s="23" t="s">
        <v>16</v>
      </c>
      <c r="AP3" s="23" t="s">
        <v>17</v>
      </c>
      <c r="AQ3" s="138"/>
      <c r="AR3" s="138"/>
      <c r="AS3" s="138"/>
      <c r="AT3" s="138"/>
      <c r="AU3" s="138"/>
      <c r="AV3" s="138"/>
      <c r="AW3"/>
      <c r="AX3"/>
      <c r="AY3"/>
      <c r="AZ3"/>
      <c r="BA3"/>
      <c r="BB3"/>
      <c r="BC3"/>
      <c r="BD3"/>
      <c r="BE3"/>
    </row>
    <row r="4" spans="1:57" ht="31.5" customHeight="1" x14ac:dyDescent="0.3">
      <c r="A4" s="24"/>
      <c r="B4" s="25"/>
      <c r="C4" s="26"/>
      <c r="D4" s="26"/>
      <c r="E4" s="26"/>
      <c r="F4" s="26"/>
      <c r="G4" s="27"/>
      <c r="H4" s="27"/>
      <c r="I4" s="27"/>
      <c r="J4" s="28"/>
      <c r="K4" s="29"/>
      <c r="L4" s="29"/>
      <c r="M4" s="29"/>
      <c r="N4" s="29"/>
      <c r="O4" s="30"/>
      <c r="P4" s="30"/>
      <c r="Q4" s="30"/>
      <c r="R4" s="30"/>
      <c r="S4" s="31"/>
      <c r="T4" s="31"/>
      <c r="U4" s="31"/>
      <c r="V4" s="31"/>
      <c r="W4" s="32"/>
      <c r="X4" s="32"/>
      <c r="Y4" s="32"/>
      <c r="Z4" s="32"/>
      <c r="AA4" s="33"/>
      <c r="AB4" s="33"/>
      <c r="AC4" s="33"/>
      <c r="AD4" s="33"/>
      <c r="AE4" s="34"/>
      <c r="AF4" s="34"/>
      <c r="AG4" s="34"/>
      <c r="AH4" s="34"/>
      <c r="AI4" s="32"/>
      <c r="AJ4" s="32"/>
      <c r="AK4" s="32"/>
      <c r="AL4" s="32"/>
      <c r="AM4" s="35"/>
      <c r="AN4" s="35"/>
      <c r="AO4" s="35"/>
      <c r="AP4" s="35"/>
      <c r="AQ4" s="36"/>
      <c r="AR4" s="36"/>
      <c r="AS4" s="37"/>
    </row>
    <row r="5" spans="1:57" ht="49.95" customHeight="1" x14ac:dyDescent="0.3">
      <c r="A5" s="71" t="s">
        <v>260</v>
      </c>
      <c r="B5" s="72" t="s">
        <v>382</v>
      </c>
      <c r="C5" s="46">
        <f>'[1]Term 3'!$N$5</f>
        <v>36</v>
      </c>
      <c r="D5" s="47">
        <f>'[1]Term 3'!$P$5</f>
        <v>40</v>
      </c>
      <c r="E5" s="47">
        <f>SUM(C5,D5)</f>
        <v>76</v>
      </c>
      <c r="F5" s="47">
        <f t="shared" ref="F5:F36" si="0">_xlfn.RANK.EQ(E5,$E$5:$E$104,)</f>
        <v>3</v>
      </c>
      <c r="G5" s="48">
        <f>'[2]Term 3'!$N$5</f>
        <v>0</v>
      </c>
      <c r="H5" s="48">
        <f>'[2]Term 3'!$P$5</f>
        <v>0</v>
      </c>
      <c r="I5" s="48">
        <f>SUM(G5,H5)</f>
        <v>0</v>
      </c>
      <c r="J5" s="49">
        <f t="shared" ref="J5:J36" si="1">_xlfn.RANK.EQ(I5,$I$5:$I$104,)</f>
        <v>1</v>
      </c>
      <c r="K5" s="50">
        <f>'[3]Term 3'!$N$5</f>
        <v>0</v>
      </c>
      <c r="L5" s="50">
        <f>'[3]Term 3'!$P$5</f>
        <v>0</v>
      </c>
      <c r="M5" s="50">
        <f>SUM(K5,L5)</f>
        <v>0</v>
      </c>
      <c r="N5" s="50">
        <f t="shared" ref="N5:N36" si="2">_xlfn.RANK.EQ(M5,$M$5:$M$104,)</f>
        <v>1</v>
      </c>
      <c r="O5" s="51">
        <f>'[4]Term 3'!$N$5</f>
        <v>0</v>
      </c>
      <c r="P5" s="51">
        <f>'[4]Term 3'!$P$5</f>
        <v>0</v>
      </c>
      <c r="Q5" s="51">
        <f>SUM(O5,P5)</f>
        <v>0</v>
      </c>
      <c r="R5" s="51">
        <f t="shared" ref="R5:R36" si="3">_xlfn.RANK.EQ(Q5,$Q$5:$Q$104,)</f>
        <v>1</v>
      </c>
      <c r="S5" s="52">
        <f>'[5]Term 3'!$N$5</f>
        <v>0</v>
      </c>
      <c r="T5" s="52">
        <f>'[5]Term 3'!$P$5</f>
        <v>0</v>
      </c>
      <c r="U5" s="52">
        <f>SUM(S5,T5)</f>
        <v>0</v>
      </c>
      <c r="V5" s="52">
        <f t="shared" ref="V5:V36" si="4">_xlfn.RANK.EQ(U5,$U$5:$U$104,)</f>
        <v>1</v>
      </c>
      <c r="W5" s="53">
        <f>'[6]Term 3'!$N$5</f>
        <v>0</v>
      </c>
      <c r="X5" s="53">
        <f>'[6]Term 3'!$P$5</f>
        <v>0</v>
      </c>
      <c r="Y5" s="53">
        <f>SUM(W5,X5)</f>
        <v>0</v>
      </c>
      <c r="Z5" s="53">
        <f t="shared" ref="Z5:Z36" si="5">_xlfn.RANK.EQ(Y5,$Y$5:$Y$104,)</f>
        <v>1</v>
      </c>
      <c r="AA5" s="54">
        <f>'[7]Term 3'!$N$5</f>
        <v>0</v>
      </c>
      <c r="AB5" s="54">
        <f>'[7]Term 3'!$P$5</f>
        <v>0</v>
      </c>
      <c r="AC5" s="54">
        <f>SUM(AA5,AB5)</f>
        <v>0</v>
      </c>
      <c r="AD5" s="54">
        <f t="shared" ref="AD5:AD36" si="6">_xlfn.RANK.EQ(AC5,$AC$5:$AC$104,)</f>
        <v>1</v>
      </c>
      <c r="AE5" s="55">
        <f>'[8]Term 3'!$N$5</f>
        <v>0</v>
      </c>
      <c r="AF5" s="55">
        <f>'[8]Term 3'!$P$5</f>
        <v>0</v>
      </c>
      <c r="AG5" s="55">
        <f>SUM(AE5,AF5)</f>
        <v>0</v>
      </c>
      <c r="AH5" s="55">
        <f t="shared" ref="AH5:AH36" si="7">_xlfn.RANK.EQ(AG5,$AG$5:$AG$104,)</f>
        <v>1</v>
      </c>
      <c r="AI5" s="56">
        <f>'[9]Term 3'!$N$5</f>
        <v>0</v>
      </c>
      <c r="AJ5" s="56">
        <f>'[9]Term 3'!$P$5</f>
        <v>0</v>
      </c>
      <c r="AK5" s="56">
        <f>SUM(AI5,AJ5)</f>
        <v>0</v>
      </c>
      <c r="AL5" s="56">
        <f t="shared" ref="AL5:AL36" si="8">_xlfn.RANK.EQ(AK5,$AK$5:$AK$104,)</f>
        <v>1</v>
      </c>
      <c r="AM5" s="57">
        <f>'[10]Term 3'!$N$5</f>
        <v>0</v>
      </c>
      <c r="AN5" s="57">
        <f>'[10]Term 3'!$P$5</f>
        <v>0</v>
      </c>
      <c r="AO5" s="57">
        <f>SUM(AM5,AN5)</f>
        <v>0</v>
      </c>
      <c r="AP5" s="57">
        <f t="shared" ref="AP5:AP36" si="9">_xlfn.RANK.EQ(AO5,$AO$5:$AO$104,)</f>
        <v>1</v>
      </c>
      <c r="AQ5" s="58">
        <f>SUM(E5,I5,M5,Q5,U5,Y5,AC5,AG5,AK5,AO5)</f>
        <v>76</v>
      </c>
      <c r="AR5" s="59">
        <f t="shared" ref="AR5:AR36" si="10">_xlfn.RANK.EQ(AQ5,$AQ$5:$AQ$104,)</f>
        <v>3</v>
      </c>
      <c r="AS5" s="60" t="s">
        <v>374</v>
      </c>
      <c r="AT5" s="70"/>
      <c r="AU5" s="70"/>
      <c r="AV5" s="70"/>
    </row>
    <row r="6" spans="1:57" ht="49.95" customHeight="1" x14ac:dyDescent="0.3">
      <c r="A6" s="71" t="s">
        <v>261</v>
      </c>
      <c r="B6" s="73" t="s">
        <v>383</v>
      </c>
      <c r="C6" s="47">
        <f>'[1]Term 3'!$N$6</f>
        <v>38.5</v>
      </c>
      <c r="D6" s="47">
        <f>'[1]Term 3'!$P$6</f>
        <v>42.5</v>
      </c>
      <c r="E6" s="47">
        <f t="shared" ref="E6:E69" si="11">SUM(C6,D6)</f>
        <v>81</v>
      </c>
      <c r="F6" s="47">
        <f t="shared" si="0"/>
        <v>1</v>
      </c>
      <c r="G6" s="49">
        <f>'[2]Term 3'!$N$6</f>
        <v>0</v>
      </c>
      <c r="H6" s="49">
        <f>'[2]Term 3'!$P$6</f>
        <v>0</v>
      </c>
      <c r="I6" s="48">
        <f t="shared" ref="I6:I69" si="12">SUM(G6,H6)</f>
        <v>0</v>
      </c>
      <c r="J6" s="49">
        <f t="shared" si="1"/>
        <v>1</v>
      </c>
      <c r="K6" s="50">
        <f>'[3]Term 3'!$N$6</f>
        <v>0</v>
      </c>
      <c r="L6" s="50">
        <f>'[3]Term 3'!$P$6</f>
        <v>0</v>
      </c>
      <c r="M6" s="50">
        <f t="shared" ref="M6:M69" si="13">SUM(K6,L6)</f>
        <v>0</v>
      </c>
      <c r="N6" s="50">
        <f t="shared" si="2"/>
        <v>1</v>
      </c>
      <c r="O6" s="51">
        <f>'[4]Term 3'!$N$6</f>
        <v>0</v>
      </c>
      <c r="P6" s="51">
        <f>'[4]Term 3'!$P$6</f>
        <v>0</v>
      </c>
      <c r="Q6" s="51">
        <f t="shared" ref="Q6:Q69" si="14">SUM(O6,P6)</f>
        <v>0</v>
      </c>
      <c r="R6" s="51">
        <f t="shared" si="3"/>
        <v>1</v>
      </c>
      <c r="S6" s="52">
        <f>'[5]Term 3'!$N$6</f>
        <v>0</v>
      </c>
      <c r="T6" s="52">
        <f>'[5]Term 3'!$P$6</f>
        <v>0</v>
      </c>
      <c r="U6" s="52">
        <f t="shared" ref="U6:U69" si="15">SUM(S6,T6)</f>
        <v>0</v>
      </c>
      <c r="V6" s="52">
        <f t="shared" si="4"/>
        <v>1</v>
      </c>
      <c r="W6" s="53">
        <f>'[6]Term 3'!$N$6</f>
        <v>0</v>
      </c>
      <c r="X6" s="53">
        <f>'[6]Term 3'!$P$6</f>
        <v>0</v>
      </c>
      <c r="Y6" s="53">
        <f t="shared" ref="Y6:Y69" si="16">SUM(W6,X6)</f>
        <v>0</v>
      </c>
      <c r="Z6" s="53">
        <f t="shared" si="5"/>
        <v>1</v>
      </c>
      <c r="AA6" s="54">
        <f>'[7]Term 3'!$N$6</f>
        <v>0</v>
      </c>
      <c r="AB6" s="54">
        <f>'[7]Term 3'!$P$6</f>
        <v>0</v>
      </c>
      <c r="AC6" s="54">
        <f t="shared" ref="AC6:AC69" si="17">SUM(AA6,AB6)</f>
        <v>0</v>
      </c>
      <c r="AD6" s="54">
        <f t="shared" si="6"/>
        <v>1</v>
      </c>
      <c r="AE6" s="55">
        <f>'[8]Term 3'!$N$6</f>
        <v>0</v>
      </c>
      <c r="AF6" s="55">
        <f>'[8]Term 3'!$P$6</f>
        <v>0</v>
      </c>
      <c r="AG6" s="55">
        <f t="shared" ref="AG6:AG69" si="18">SUM(AE6,AF6)</f>
        <v>0</v>
      </c>
      <c r="AH6" s="55">
        <f t="shared" si="7"/>
        <v>1</v>
      </c>
      <c r="AI6" s="56">
        <f>'[9]Term 3'!$N$6</f>
        <v>0</v>
      </c>
      <c r="AJ6" s="56">
        <f>'[9]Term 3'!$P$6</f>
        <v>0</v>
      </c>
      <c r="AK6" s="56">
        <f t="shared" ref="AK6:AK69" si="19">SUM(AI6,AJ6)</f>
        <v>0</v>
      </c>
      <c r="AL6" s="56">
        <f t="shared" si="8"/>
        <v>1</v>
      </c>
      <c r="AM6" s="57">
        <f>'[10]Term 3'!$N$6</f>
        <v>0</v>
      </c>
      <c r="AN6" s="57">
        <f>'[10]Term 3'!$P$6</f>
        <v>0</v>
      </c>
      <c r="AO6" s="57">
        <f t="shared" ref="AO6:AO69" si="20">SUM(AM6,AN6)</f>
        <v>0</v>
      </c>
      <c r="AP6" s="57">
        <f t="shared" si="9"/>
        <v>1</v>
      </c>
      <c r="AQ6" s="58">
        <f t="shared" ref="AQ6:AQ69" si="21">SUM(E6,I6,M6,Q6,U6,Y6,AC6,AG6,AK6,AO6)</f>
        <v>81</v>
      </c>
      <c r="AR6" s="59">
        <f t="shared" si="10"/>
        <v>1</v>
      </c>
      <c r="AS6" s="60" t="s">
        <v>374</v>
      </c>
      <c r="AT6" s="70"/>
      <c r="AU6" s="70"/>
      <c r="AV6" s="70"/>
    </row>
    <row r="7" spans="1:57" ht="49.95" customHeight="1" x14ac:dyDescent="0.3">
      <c r="A7" s="71" t="s">
        <v>262</v>
      </c>
      <c r="B7" s="73" t="s">
        <v>384</v>
      </c>
      <c r="C7" s="47">
        <f>'[1]Term 3'!$N$7</f>
        <v>34</v>
      </c>
      <c r="D7" s="46">
        <f>'[1]Term 3'!$P$7</f>
        <v>45</v>
      </c>
      <c r="E7" s="47">
        <f t="shared" si="11"/>
        <v>79</v>
      </c>
      <c r="F7" s="47">
        <f t="shared" si="0"/>
        <v>2</v>
      </c>
      <c r="G7" s="49">
        <f>'[2]Term 3'!$N$7</f>
        <v>0</v>
      </c>
      <c r="H7" s="48">
        <f>'[2]Term 3'!$P$7</f>
        <v>0</v>
      </c>
      <c r="I7" s="48">
        <f t="shared" si="12"/>
        <v>0</v>
      </c>
      <c r="J7" s="49">
        <f t="shared" si="1"/>
        <v>1</v>
      </c>
      <c r="K7" s="50">
        <f>'[3]Term 3'!$N$7</f>
        <v>0</v>
      </c>
      <c r="L7" s="50">
        <f>'[3]Term 3'!$P$7</f>
        <v>0</v>
      </c>
      <c r="M7" s="50">
        <f t="shared" si="13"/>
        <v>0</v>
      </c>
      <c r="N7" s="50">
        <f t="shared" si="2"/>
        <v>1</v>
      </c>
      <c r="O7" s="51">
        <f>'[4]Term 3'!$N$7</f>
        <v>0</v>
      </c>
      <c r="P7" s="61">
        <f>'[4]Term 3'!$P$7</f>
        <v>0</v>
      </c>
      <c r="Q7" s="51">
        <f t="shared" si="14"/>
        <v>0</v>
      </c>
      <c r="R7" s="51">
        <f t="shared" si="3"/>
        <v>1</v>
      </c>
      <c r="S7" s="52">
        <f>'[5]Term 3'!$N$7</f>
        <v>0</v>
      </c>
      <c r="T7" s="52">
        <f>'[5]Term 3'!$P$7</f>
        <v>0</v>
      </c>
      <c r="U7" s="52">
        <f t="shared" si="15"/>
        <v>0</v>
      </c>
      <c r="V7" s="52">
        <f t="shared" si="4"/>
        <v>1</v>
      </c>
      <c r="W7" s="53">
        <f>'[6]Term 3'!$N$7</f>
        <v>0</v>
      </c>
      <c r="X7" s="53">
        <f>'[6]Term 3'!$P$7</f>
        <v>0</v>
      </c>
      <c r="Y7" s="53">
        <f t="shared" si="16"/>
        <v>0</v>
      </c>
      <c r="Z7" s="53">
        <f t="shared" si="5"/>
        <v>1</v>
      </c>
      <c r="AA7" s="54">
        <f>'[7]Term 3'!$N$7</f>
        <v>0</v>
      </c>
      <c r="AB7" s="54">
        <f>'[7]Term 3'!$P$7</f>
        <v>0</v>
      </c>
      <c r="AC7" s="54">
        <f t="shared" si="17"/>
        <v>0</v>
      </c>
      <c r="AD7" s="54">
        <f t="shared" si="6"/>
        <v>1</v>
      </c>
      <c r="AE7" s="55">
        <f>'[8]Term 3'!$N$7</f>
        <v>0</v>
      </c>
      <c r="AF7" s="55">
        <f>'[8]Term 3'!$P$7</f>
        <v>0</v>
      </c>
      <c r="AG7" s="55">
        <f t="shared" si="18"/>
        <v>0</v>
      </c>
      <c r="AH7" s="55">
        <f t="shared" si="7"/>
        <v>1</v>
      </c>
      <c r="AI7" s="56">
        <f>'[9]Term 3'!$N$7</f>
        <v>0</v>
      </c>
      <c r="AJ7" s="56">
        <f>'[9]Term 3'!$P$7</f>
        <v>0</v>
      </c>
      <c r="AK7" s="56">
        <f t="shared" si="19"/>
        <v>0</v>
      </c>
      <c r="AL7" s="56">
        <f t="shared" si="8"/>
        <v>1</v>
      </c>
      <c r="AM7" s="57">
        <f>'[10]Term 3'!$N$7</f>
        <v>0</v>
      </c>
      <c r="AN7" s="57">
        <f>'[10]Term 3'!$P$7</f>
        <v>0</v>
      </c>
      <c r="AO7" s="57">
        <f t="shared" si="20"/>
        <v>0</v>
      </c>
      <c r="AP7" s="57">
        <f t="shared" si="9"/>
        <v>1</v>
      </c>
      <c r="AQ7" s="58">
        <f t="shared" si="21"/>
        <v>79</v>
      </c>
      <c r="AR7" s="59">
        <f t="shared" si="10"/>
        <v>2</v>
      </c>
      <c r="AS7" s="60" t="s">
        <v>374</v>
      </c>
      <c r="AT7" s="70"/>
      <c r="AU7" s="70"/>
      <c r="AV7" s="70"/>
    </row>
    <row r="8" spans="1:57" ht="49.95" customHeight="1" x14ac:dyDescent="0.3">
      <c r="A8" s="71" t="s">
        <v>263</v>
      </c>
      <c r="B8" s="73"/>
      <c r="C8" s="47">
        <f>'[1]Term 3'!$N$8</f>
        <v>36</v>
      </c>
      <c r="D8" s="46">
        <f>'[1]Term 3'!$P$8</f>
        <v>0</v>
      </c>
      <c r="E8" s="47">
        <f t="shared" si="11"/>
        <v>36</v>
      </c>
      <c r="F8" s="47">
        <f t="shared" si="0"/>
        <v>4</v>
      </c>
      <c r="G8" s="49">
        <f>'[2]Term 3'!$N$8</f>
        <v>0</v>
      </c>
      <c r="H8" s="48">
        <f>'[2]Term 3'!$P$8</f>
        <v>0</v>
      </c>
      <c r="I8" s="48">
        <f t="shared" si="12"/>
        <v>0</v>
      </c>
      <c r="J8" s="49">
        <f t="shared" si="1"/>
        <v>1</v>
      </c>
      <c r="K8" s="50">
        <f>'[3]Term 3'!$N$8</f>
        <v>0</v>
      </c>
      <c r="L8" s="50">
        <f>'[3]Term 3'!$P$8</f>
        <v>0</v>
      </c>
      <c r="M8" s="50">
        <f t="shared" si="13"/>
        <v>0</v>
      </c>
      <c r="N8" s="50">
        <f t="shared" si="2"/>
        <v>1</v>
      </c>
      <c r="O8" s="51">
        <f>'[4]Term 3'!$N$8</f>
        <v>0</v>
      </c>
      <c r="P8" s="61">
        <f>'[4]Term 3'!$P$8</f>
        <v>0</v>
      </c>
      <c r="Q8" s="51">
        <f t="shared" si="14"/>
        <v>0</v>
      </c>
      <c r="R8" s="51">
        <f t="shared" si="3"/>
        <v>1</v>
      </c>
      <c r="S8" s="52">
        <f>'[5]Term 3'!$N$8</f>
        <v>0</v>
      </c>
      <c r="T8" s="52">
        <f>'[5]Term 3'!$P$8</f>
        <v>0</v>
      </c>
      <c r="U8" s="52">
        <f t="shared" si="15"/>
        <v>0</v>
      </c>
      <c r="V8" s="52">
        <f t="shared" si="4"/>
        <v>1</v>
      </c>
      <c r="W8" s="53">
        <f>'[6]Term 3'!$N$8</f>
        <v>0</v>
      </c>
      <c r="X8" s="53">
        <f>'[6]Term 3'!$P$8</f>
        <v>0</v>
      </c>
      <c r="Y8" s="53">
        <f t="shared" si="16"/>
        <v>0</v>
      </c>
      <c r="Z8" s="53">
        <f t="shared" si="5"/>
        <v>1</v>
      </c>
      <c r="AA8" s="54">
        <f>'[7]Term 3'!$N$8</f>
        <v>0</v>
      </c>
      <c r="AB8" s="54">
        <f>'[7]Term 3'!$P$8</f>
        <v>0</v>
      </c>
      <c r="AC8" s="54">
        <f t="shared" si="17"/>
        <v>0</v>
      </c>
      <c r="AD8" s="54">
        <f t="shared" si="6"/>
        <v>1</v>
      </c>
      <c r="AE8" s="55">
        <f>'[8]Term 3'!$N$8</f>
        <v>0</v>
      </c>
      <c r="AF8" s="55">
        <f>'[8]Term 3'!$P$8</f>
        <v>0</v>
      </c>
      <c r="AG8" s="55">
        <f t="shared" si="18"/>
        <v>0</v>
      </c>
      <c r="AH8" s="55">
        <f t="shared" si="7"/>
        <v>1</v>
      </c>
      <c r="AI8" s="56">
        <f>'[9]Term 3'!$N$8</f>
        <v>0</v>
      </c>
      <c r="AJ8" s="56">
        <f>'[9]Term 3'!$P$8</f>
        <v>0</v>
      </c>
      <c r="AK8" s="56">
        <f t="shared" si="19"/>
        <v>0</v>
      </c>
      <c r="AL8" s="56">
        <f t="shared" si="8"/>
        <v>1</v>
      </c>
      <c r="AM8" s="57">
        <f>'[10]Term 3'!$N$8</f>
        <v>0</v>
      </c>
      <c r="AN8" s="57">
        <f>'[10]Term 3'!$P$8</f>
        <v>0</v>
      </c>
      <c r="AO8" s="57">
        <f t="shared" si="20"/>
        <v>0</v>
      </c>
      <c r="AP8" s="57">
        <f t="shared" si="9"/>
        <v>1</v>
      </c>
      <c r="AQ8" s="58">
        <f t="shared" si="21"/>
        <v>36</v>
      </c>
      <c r="AR8" s="59">
        <f t="shared" si="10"/>
        <v>4</v>
      </c>
      <c r="AS8" s="60" t="s">
        <v>374</v>
      </c>
      <c r="AT8" s="70"/>
      <c r="AU8" s="70"/>
      <c r="AV8" s="70"/>
    </row>
    <row r="9" spans="1:57" ht="49.95" customHeight="1" x14ac:dyDescent="0.3">
      <c r="A9" s="71" t="s">
        <v>264</v>
      </c>
      <c r="B9" s="73"/>
      <c r="C9" s="47">
        <f>'[1]Term 3'!$N$8</f>
        <v>36</v>
      </c>
      <c r="D9" s="46">
        <f>'[1]Term 3'!$P$9</f>
        <v>0</v>
      </c>
      <c r="E9" s="47">
        <f t="shared" si="11"/>
        <v>36</v>
      </c>
      <c r="F9" s="47">
        <f t="shared" si="0"/>
        <v>4</v>
      </c>
      <c r="G9" s="49">
        <f>'[2]Term 3'!$N$9</f>
        <v>0</v>
      </c>
      <c r="H9" s="48">
        <f>'[2]Term 3'!$P$9</f>
        <v>0</v>
      </c>
      <c r="I9" s="48">
        <f t="shared" si="12"/>
        <v>0</v>
      </c>
      <c r="J9" s="49">
        <f t="shared" si="1"/>
        <v>1</v>
      </c>
      <c r="K9" s="50">
        <f>'[3]Term 3'!$N$9</f>
        <v>0</v>
      </c>
      <c r="L9" s="50">
        <f>'[3]Term 3'!$P$9</f>
        <v>0</v>
      </c>
      <c r="M9" s="50">
        <f t="shared" si="13"/>
        <v>0</v>
      </c>
      <c r="N9" s="50">
        <f t="shared" si="2"/>
        <v>1</v>
      </c>
      <c r="O9" s="51">
        <f>'[4]Term 3'!$N$9</f>
        <v>0</v>
      </c>
      <c r="P9" s="61">
        <f>'[4]Term 3'!$P$9</f>
        <v>0</v>
      </c>
      <c r="Q9" s="51">
        <f t="shared" si="14"/>
        <v>0</v>
      </c>
      <c r="R9" s="51">
        <f t="shared" si="3"/>
        <v>1</v>
      </c>
      <c r="S9" s="52">
        <f>'[5]Term 3'!$N$9</f>
        <v>0</v>
      </c>
      <c r="T9" s="52">
        <f>'[5]Term 3'!$P$9</f>
        <v>0</v>
      </c>
      <c r="U9" s="52">
        <f t="shared" si="15"/>
        <v>0</v>
      </c>
      <c r="V9" s="52">
        <f t="shared" si="4"/>
        <v>1</v>
      </c>
      <c r="W9" s="53">
        <f>'[6]Term 3'!$N$9</f>
        <v>0</v>
      </c>
      <c r="X9" s="53">
        <f>'[6]Term 3'!$P$9</f>
        <v>0</v>
      </c>
      <c r="Y9" s="53">
        <f t="shared" si="16"/>
        <v>0</v>
      </c>
      <c r="Z9" s="53">
        <f t="shared" si="5"/>
        <v>1</v>
      </c>
      <c r="AA9" s="54">
        <f>'[7]Term 3'!$N$9</f>
        <v>0</v>
      </c>
      <c r="AB9" s="54">
        <f>'[7]Term 3'!$P$9</f>
        <v>0</v>
      </c>
      <c r="AC9" s="54">
        <f t="shared" si="17"/>
        <v>0</v>
      </c>
      <c r="AD9" s="54">
        <f t="shared" si="6"/>
        <v>1</v>
      </c>
      <c r="AE9" s="55">
        <f>'[8]Term 3'!$N$9</f>
        <v>0</v>
      </c>
      <c r="AF9" s="55">
        <f>'[8]Term 3'!$P$9</f>
        <v>0</v>
      </c>
      <c r="AG9" s="55">
        <f t="shared" si="18"/>
        <v>0</v>
      </c>
      <c r="AH9" s="55">
        <f t="shared" si="7"/>
        <v>1</v>
      </c>
      <c r="AI9" s="56">
        <f>'[9]Term 3'!$N$9</f>
        <v>0</v>
      </c>
      <c r="AJ9" s="56">
        <f>'[9]Term 3'!$P$9</f>
        <v>0</v>
      </c>
      <c r="AK9" s="56">
        <f t="shared" si="19"/>
        <v>0</v>
      </c>
      <c r="AL9" s="56">
        <f t="shared" si="8"/>
        <v>1</v>
      </c>
      <c r="AM9" s="57">
        <f>'[10]Term 3'!$N$9</f>
        <v>0</v>
      </c>
      <c r="AN9" s="57">
        <f>'[10]Term 3'!$P$9</f>
        <v>0</v>
      </c>
      <c r="AO9" s="57">
        <f t="shared" si="20"/>
        <v>0</v>
      </c>
      <c r="AP9" s="57">
        <f t="shared" si="9"/>
        <v>1</v>
      </c>
      <c r="AQ9" s="58">
        <f t="shared" si="21"/>
        <v>36</v>
      </c>
      <c r="AR9" s="59">
        <f t="shared" si="10"/>
        <v>4</v>
      </c>
      <c r="AS9" s="60" t="s">
        <v>374</v>
      </c>
      <c r="AT9" s="70"/>
      <c r="AU9" s="70"/>
      <c r="AV9" s="70"/>
    </row>
    <row r="10" spans="1:57" ht="49.95" customHeight="1" x14ac:dyDescent="0.3">
      <c r="A10" s="71" t="s">
        <v>265</v>
      </c>
      <c r="B10" s="73"/>
      <c r="C10" s="47">
        <f>'[1]Term 3'!$N$10</f>
        <v>0</v>
      </c>
      <c r="D10" s="46">
        <f>'[1]Term 3'!$P$10</f>
        <v>0</v>
      </c>
      <c r="E10" s="47">
        <f t="shared" si="11"/>
        <v>0</v>
      </c>
      <c r="F10" s="47">
        <f t="shared" si="0"/>
        <v>6</v>
      </c>
      <c r="G10" s="49">
        <f>'[2]Term 3'!$N$10</f>
        <v>0</v>
      </c>
      <c r="H10" s="48">
        <f>'[2]Term 3'!$P$10</f>
        <v>0</v>
      </c>
      <c r="I10" s="48">
        <f t="shared" si="12"/>
        <v>0</v>
      </c>
      <c r="J10" s="49">
        <f t="shared" si="1"/>
        <v>1</v>
      </c>
      <c r="K10" s="50">
        <f>'[3]Term 3'!$N$10</f>
        <v>0</v>
      </c>
      <c r="L10" s="50">
        <f>'[3]Term 3'!$P$10</f>
        <v>0</v>
      </c>
      <c r="M10" s="50">
        <f t="shared" si="13"/>
        <v>0</v>
      </c>
      <c r="N10" s="50">
        <f t="shared" si="2"/>
        <v>1</v>
      </c>
      <c r="O10" s="51">
        <f>'[4]Term 3'!$N$10</f>
        <v>0</v>
      </c>
      <c r="P10" s="61">
        <f>'[4]Term 3'!$P$10</f>
        <v>0</v>
      </c>
      <c r="Q10" s="51">
        <f t="shared" si="14"/>
        <v>0</v>
      </c>
      <c r="R10" s="51">
        <f t="shared" si="3"/>
        <v>1</v>
      </c>
      <c r="S10" s="52">
        <f>'[5]Term 3'!$N$10</f>
        <v>0</v>
      </c>
      <c r="T10" s="52">
        <f>'[5]Term 3'!$P$10</f>
        <v>0</v>
      </c>
      <c r="U10" s="52">
        <f t="shared" si="15"/>
        <v>0</v>
      </c>
      <c r="V10" s="52">
        <f t="shared" si="4"/>
        <v>1</v>
      </c>
      <c r="W10" s="53">
        <f>'[6]Term 3'!$N$10</f>
        <v>0</v>
      </c>
      <c r="X10" s="53">
        <f>'[6]Term 3'!$P$10</f>
        <v>0</v>
      </c>
      <c r="Y10" s="53">
        <f t="shared" si="16"/>
        <v>0</v>
      </c>
      <c r="Z10" s="53">
        <f t="shared" si="5"/>
        <v>1</v>
      </c>
      <c r="AA10" s="54">
        <f>'[7]Term 3'!$N$10</f>
        <v>0</v>
      </c>
      <c r="AB10" s="54">
        <f>'[7]Term 3'!$P$10</f>
        <v>0</v>
      </c>
      <c r="AC10" s="54">
        <f t="shared" si="17"/>
        <v>0</v>
      </c>
      <c r="AD10" s="54">
        <f t="shared" si="6"/>
        <v>1</v>
      </c>
      <c r="AE10" s="55">
        <f>'[8]Term 3'!$N$10</f>
        <v>0</v>
      </c>
      <c r="AF10" s="55">
        <f>'[8]Term 3'!$P$10</f>
        <v>0</v>
      </c>
      <c r="AG10" s="55">
        <f t="shared" si="18"/>
        <v>0</v>
      </c>
      <c r="AH10" s="55">
        <f t="shared" si="7"/>
        <v>1</v>
      </c>
      <c r="AI10" s="56">
        <f>'[9]Term 3'!$N$10</f>
        <v>0</v>
      </c>
      <c r="AJ10" s="56">
        <f>'[9]Term 3'!$P$10</f>
        <v>0</v>
      </c>
      <c r="AK10" s="56">
        <f t="shared" si="19"/>
        <v>0</v>
      </c>
      <c r="AL10" s="56">
        <f t="shared" si="8"/>
        <v>1</v>
      </c>
      <c r="AM10" s="57">
        <f>'[10]Term 3'!$N$10</f>
        <v>0</v>
      </c>
      <c r="AN10" s="57">
        <f>'[10]Term 3'!$P$10</f>
        <v>0</v>
      </c>
      <c r="AO10" s="57">
        <f t="shared" si="20"/>
        <v>0</v>
      </c>
      <c r="AP10" s="57">
        <f t="shared" si="9"/>
        <v>1</v>
      </c>
      <c r="AQ10" s="58">
        <f t="shared" si="21"/>
        <v>0</v>
      </c>
      <c r="AR10" s="59">
        <f t="shared" si="10"/>
        <v>6</v>
      </c>
      <c r="AS10" s="60" t="s">
        <v>374</v>
      </c>
      <c r="AT10" s="70"/>
      <c r="AU10" s="70"/>
      <c r="AV10" s="70"/>
    </row>
    <row r="11" spans="1:57" ht="49.95" customHeight="1" x14ac:dyDescent="0.3">
      <c r="A11" s="71" t="s">
        <v>266</v>
      </c>
      <c r="B11" s="73"/>
      <c r="C11" s="47">
        <f>'[1]Term 3'!$N$11</f>
        <v>0</v>
      </c>
      <c r="D11" s="46">
        <f>'[1]Term 3'!$P$11</f>
        <v>0</v>
      </c>
      <c r="E11" s="47">
        <f t="shared" si="11"/>
        <v>0</v>
      </c>
      <c r="F11" s="47">
        <f t="shared" si="0"/>
        <v>6</v>
      </c>
      <c r="G11" s="49">
        <f>'[2]Term 3'!$N$11</f>
        <v>0</v>
      </c>
      <c r="H11" s="48">
        <f>'[2]Term 3'!$P$11</f>
        <v>0</v>
      </c>
      <c r="I11" s="48">
        <f t="shared" si="12"/>
        <v>0</v>
      </c>
      <c r="J11" s="49">
        <f t="shared" si="1"/>
        <v>1</v>
      </c>
      <c r="K11" s="50">
        <f>'[3]Term 3'!$N$11</f>
        <v>0</v>
      </c>
      <c r="L11" s="50">
        <f>'[3]Term 3'!$P$11</f>
        <v>0</v>
      </c>
      <c r="M11" s="50">
        <f t="shared" si="13"/>
        <v>0</v>
      </c>
      <c r="N11" s="50">
        <f t="shared" si="2"/>
        <v>1</v>
      </c>
      <c r="O11" s="51">
        <f>'[4]Term 3'!$N$11</f>
        <v>0</v>
      </c>
      <c r="P11" s="61">
        <f>'[4]Term 3'!$P$11</f>
        <v>0</v>
      </c>
      <c r="Q11" s="51">
        <f t="shared" si="14"/>
        <v>0</v>
      </c>
      <c r="R11" s="51">
        <f t="shared" si="3"/>
        <v>1</v>
      </c>
      <c r="S11" s="52">
        <f>'[5]Term 3'!$N$11</f>
        <v>0</v>
      </c>
      <c r="T11" s="52">
        <f>'[5]Term 3'!$P$11</f>
        <v>0</v>
      </c>
      <c r="U11" s="52">
        <f t="shared" si="15"/>
        <v>0</v>
      </c>
      <c r="V11" s="52">
        <f t="shared" si="4"/>
        <v>1</v>
      </c>
      <c r="W11" s="53">
        <f>'[6]Term 3'!$N$11</f>
        <v>0</v>
      </c>
      <c r="X11" s="53">
        <f>'[6]Term 3'!$P$11</f>
        <v>0</v>
      </c>
      <c r="Y11" s="53">
        <f t="shared" si="16"/>
        <v>0</v>
      </c>
      <c r="Z11" s="53">
        <f t="shared" si="5"/>
        <v>1</v>
      </c>
      <c r="AA11" s="54">
        <f>'[7]Term 3'!$N$11</f>
        <v>0</v>
      </c>
      <c r="AB11" s="54">
        <f>'[7]Term 3'!$P$11</f>
        <v>0</v>
      </c>
      <c r="AC11" s="54">
        <f t="shared" si="17"/>
        <v>0</v>
      </c>
      <c r="AD11" s="54">
        <f t="shared" si="6"/>
        <v>1</v>
      </c>
      <c r="AE11" s="55">
        <f>'[8]Term 3'!$N$11</f>
        <v>0</v>
      </c>
      <c r="AF11" s="55">
        <f>'[8]Term 3'!$P$11</f>
        <v>0</v>
      </c>
      <c r="AG11" s="55">
        <f t="shared" si="18"/>
        <v>0</v>
      </c>
      <c r="AH11" s="55">
        <f t="shared" si="7"/>
        <v>1</v>
      </c>
      <c r="AI11" s="56">
        <f>'[9]Term 3'!$N$11</f>
        <v>0</v>
      </c>
      <c r="AJ11" s="56">
        <f>'[9]Term 3'!$P$11</f>
        <v>0</v>
      </c>
      <c r="AK11" s="56">
        <f t="shared" si="19"/>
        <v>0</v>
      </c>
      <c r="AL11" s="56">
        <f t="shared" si="8"/>
        <v>1</v>
      </c>
      <c r="AM11" s="57">
        <f>'[10]Term 3'!$N$11</f>
        <v>0</v>
      </c>
      <c r="AN11" s="57">
        <f>'[10]Term 3'!$P$11</f>
        <v>0</v>
      </c>
      <c r="AO11" s="57">
        <f t="shared" si="20"/>
        <v>0</v>
      </c>
      <c r="AP11" s="57">
        <f t="shared" si="9"/>
        <v>1</v>
      </c>
      <c r="AQ11" s="58">
        <f t="shared" si="21"/>
        <v>0</v>
      </c>
      <c r="AR11" s="59">
        <f t="shared" si="10"/>
        <v>6</v>
      </c>
      <c r="AS11" s="60" t="s">
        <v>374</v>
      </c>
      <c r="AT11" s="70"/>
      <c r="AU11" s="70"/>
      <c r="AV11" s="70"/>
    </row>
    <row r="12" spans="1:57" ht="49.95" customHeight="1" x14ac:dyDescent="0.3">
      <c r="A12" s="71" t="s">
        <v>267</v>
      </c>
      <c r="B12" s="73"/>
      <c r="C12" s="47">
        <f>'[1]Term 3'!$N$12</f>
        <v>0</v>
      </c>
      <c r="D12" s="46">
        <f>'[1]Term 3'!$P$12</f>
        <v>0</v>
      </c>
      <c r="E12" s="47">
        <f t="shared" si="11"/>
        <v>0</v>
      </c>
      <c r="F12" s="47">
        <f t="shared" si="0"/>
        <v>6</v>
      </c>
      <c r="G12" s="49">
        <f>'[2]Term 3'!$N$12</f>
        <v>0</v>
      </c>
      <c r="H12" s="48">
        <f>'[2]Term 3'!$P$12</f>
        <v>0</v>
      </c>
      <c r="I12" s="48">
        <f t="shared" si="12"/>
        <v>0</v>
      </c>
      <c r="J12" s="49">
        <f t="shared" si="1"/>
        <v>1</v>
      </c>
      <c r="K12" s="50">
        <f>'[3]Term 3'!$N$12</f>
        <v>0</v>
      </c>
      <c r="L12" s="50">
        <f>'[3]Term 3'!$P$12</f>
        <v>0</v>
      </c>
      <c r="M12" s="50">
        <f t="shared" si="13"/>
        <v>0</v>
      </c>
      <c r="N12" s="50">
        <f t="shared" si="2"/>
        <v>1</v>
      </c>
      <c r="O12" s="51">
        <f>'[4]Term 3'!$N$12</f>
        <v>0</v>
      </c>
      <c r="P12" s="61">
        <f>'[4]Term 3'!$P$12</f>
        <v>0</v>
      </c>
      <c r="Q12" s="51">
        <f t="shared" si="14"/>
        <v>0</v>
      </c>
      <c r="R12" s="51">
        <f t="shared" si="3"/>
        <v>1</v>
      </c>
      <c r="S12" s="52">
        <f>'[5]Term 3'!$N$12</f>
        <v>0</v>
      </c>
      <c r="T12" s="52">
        <f>'[5]Term 3'!$P$12</f>
        <v>0</v>
      </c>
      <c r="U12" s="52">
        <f t="shared" si="15"/>
        <v>0</v>
      </c>
      <c r="V12" s="52">
        <f t="shared" si="4"/>
        <v>1</v>
      </c>
      <c r="W12" s="53">
        <f>'[6]Term 3'!$N$12</f>
        <v>0</v>
      </c>
      <c r="X12" s="53">
        <f>'[6]Term 3'!$P$12</f>
        <v>0</v>
      </c>
      <c r="Y12" s="53">
        <f t="shared" si="16"/>
        <v>0</v>
      </c>
      <c r="Z12" s="53">
        <f t="shared" si="5"/>
        <v>1</v>
      </c>
      <c r="AA12" s="54">
        <f>'[7]Term 3'!$N$12</f>
        <v>0</v>
      </c>
      <c r="AB12" s="54">
        <f>'[7]Term 3'!$P$12</f>
        <v>0</v>
      </c>
      <c r="AC12" s="54">
        <f t="shared" si="17"/>
        <v>0</v>
      </c>
      <c r="AD12" s="54">
        <f t="shared" si="6"/>
        <v>1</v>
      </c>
      <c r="AE12" s="55">
        <f>'[8]Term 3'!$N$12</f>
        <v>0</v>
      </c>
      <c r="AF12" s="55">
        <f>'[8]Term 3'!$P$12</f>
        <v>0</v>
      </c>
      <c r="AG12" s="55">
        <f t="shared" si="18"/>
        <v>0</v>
      </c>
      <c r="AH12" s="55">
        <f t="shared" si="7"/>
        <v>1</v>
      </c>
      <c r="AI12" s="56">
        <f>'[9]Term 3'!$N$12</f>
        <v>0</v>
      </c>
      <c r="AJ12" s="56">
        <f>'[9]Term 3'!$P$12</f>
        <v>0</v>
      </c>
      <c r="AK12" s="56">
        <f t="shared" si="19"/>
        <v>0</v>
      </c>
      <c r="AL12" s="56">
        <f t="shared" si="8"/>
        <v>1</v>
      </c>
      <c r="AM12" s="57">
        <f>'[10]Term 3'!$N$12</f>
        <v>0</v>
      </c>
      <c r="AN12" s="57">
        <f>'[10]Term 3'!$P$12</f>
        <v>0</v>
      </c>
      <c r="AO12" s="57">
        <f t="shared" si="20"/>
        <v>0</v>
      </c>
      <c r="AP12" s="57">
        <f t="shared" si="9"/>
        <v>1</v>
      </c>
      <c r="AQ12" s="58">
        <f t="shared" si="21"/>
        <v>0</v>
      </c>
      <c r="AR12" s="59">
        <f t="shared" si="10"/>
        <v>6</v>
      </c>
      <c r="AS12" s="60" t="s">
        <v>374</v>
      </c>
      <c r="AT12" s="70"/>
      <c r="AU12" s="70"/>
      <c r="AV12" s="70"/>
    </row>
    <row r="13" spans="1:57" ht="49.95" customHeight="1" x14ac:dyDescent="0.3">
      <c r="A13" s="71" t="s">
        <v>268</v>
      </c>
      <c r="B13" s="73"/>
      <c r="C13" s="47">
        <f>'[1]Term 3'!$N$13</f>
        <v>0</v>
      </c>
      <c r="D13" s="46">
        <f>'[1]Term 3'!$P$13</f>
        <v>0</v>
      </c>
      <c r="E13" s="47">
        <f t="shared" si="11"/>
        <v>0</v>
      </c>
      <c r="F13" s="47">
        <f t="shared" si="0"/>
        <v>6</v>
      </c>
      <c r="G13" s="49">
        <f>'[2]Term 3'!$N$13</f>
        <v>0</v>
      </c>
      <c r="H13" s="48">
        <f>'[2]Term 3'!$P$13</f>
        <v>0</v>
      </c>
      <c r="I13" s="48">
        <f t="shared" si="12"/>
        <v>0</v>
      </c>
      <c r="J13" s="49">
        <f t="shared" si="1"/>
        <v>1</v>
      </c>
      <c r="K13" s="50">
        <f>'[3]Term 3'!$N$13</f>
        <v>0</v>
      </c>
      <c r="L13" s="50">
        <f>'[3]Term 3'!$P$13</f>
        <v>0</v>
      </c>
      <c r="M13" s="50">
        <f t="shared" si="13"/>
        <v>0</v>
      </c>
      <c r="N13" s="50">
        <f t="shared" si="2"/>
        <v>1</v>
      </c>
      <c r="O13" s="51">
        <f>'[4]Term 3'!$N$13</f>
        <v>0</v>
      </c>
      <c r="P13" s="61">
        <f>'[4]Term 3'!$P$13</f>
        <v>0</v>
      </c>
      <c r="Q13" s="51">
        <f t="shared" si="14"/>
        <v>0</v>
      </c>
      <c r="R13" s="51">
        <f t="shared" si="3"/>
        <v>1</v>
      </c>
      <c r="S13" s="52">
        <f>'[5]Term 3'!$N$13</f>
        <v>0</v>
      </c>
      <c r="T13" s="52">
        <f>'[5]Term 3'!$P$13</f>
        <v>0</v>
      </c>
      <c r="U13" s="52">
        <f t="shared" si="15"/>
        <v>0</v>
      </c>
      <c r="V13" s="52">
        <f t="shared" si="4"/>
        <v>1</v>
      </c>
      <c r="W13" s="53">
        <f>'[6]Term 3'!$N$13</f>
        <v>0</v>
      </c>
      <c r="X13" s="53">
        <f>'[6]Term 3'!$P$13</f>
        <v>0</v>
      </c>
      <c r="Y13" s="53">
        <f t="shared" si="16"/>
        <v>0</v>
      </c>
      <c r="Z13" s="53">
        <f t="shared" si="5"/>
        <v>1</v>
      </c>
      <c r="AA13" s="54">
        <f>'[7]Term 3'!$N$13</f>
        <v>0</v>
      </c>
      <c r="AB13" s="54">
        <f>'[7]Term 3'!$P$13</f>
        <v>0</v>
      </c>
      <c r="AC13" s="54">
        <f t="shared" si="17"/>
        <v>0</v>
      </c>
      <c r="AD13" s="54">
        <f t="shared" si="6"/>
        <v>1</v>
      </c>
      <c r="AE13" s="55">
        <f>'[8]Term 3'!$N$13</f>
        <v>0</v>
      </c>
      <c r="AF13" s="55">
        <f>'[8]Term 3'!$P$13</f>
        <v>0</v>
      </c>
      <c r="AG13" s="55">
        <f t="shared" si="18"/>
        <v>0</v>
      </c>
      <c r="AH13" s="55">
        <f t="shared" si="7"/>
        <v>1</v>
      </c>
      <c r="AI13" s="56">
        <f>'[9]Term 3'!$N$13</f>
        <v>0</v>
      </c>
      <c r="AJ13" s="56">
        <f>'[9]Term 3'!$P$13</f>
        <v>0</v>
      </c>
      <c r="AK13" s="56">
        <f t="shared" si="19"/>
        <v>0</v>
      </c>
      <c r="AL13" s="56">
        <f t="shared" si="8"/>
        <v>1</v>
      </c>
      <c r="AM13" s="57">
        <f>'[10]Term 3'!$N$13</f>
        <v>0</v>
      </c>
      <c r="AN13" s="57">
        <f>'[10]Term 3'!$P$13</f>
        <v>0</v>
      </c>
      <c r="AO13" s="57">
        <f t="shared" si="20"/>
        <v>0</v>
      </c>
      <c r="AP13" s="57">
        <f t="shared" si="9"/>
        <v>1</v>
      </c>
      <c r="AQ13" s="58">
        <f t="shared" si="21"/>
        <v>0</v>
      </c>
      <c r="AR13" s="59">
        <f t="shared" si="10"/>
        <v>6</v>
      </c>
      <c r="AS13" s="60" t="s">
        <v>374</v>
      </c>
      <c r="AT13" s="70"/>
      <c r="AU13" s="70"/>
      <c r="AV13" s="70"/>
    </row>
    <row r="14" spans="1:57" ht="49.95" customHeight="1" x14ac:dyDescent="0.3">
      <c r="A14" s="71" t="s">
        <v>269</v>
      </c>
      <c r="B14" s="73"/>
      <c r="C14" s="47">
        <f>'[1]Term 3'!$N$14</f>
        <v>0</v>
      </c>
      <c r="D14" s="46">
        <f>'[1]Term 3'!$P$14</f>
        <v>0</v>
      </c>
      <c r="E14" s="47">
        <f t="shared" si="11"/>
        <v>0</v>
      </c>
      <c r="F14" s="47">
        <f t="shared" si="0"/>
        <v>6</v>
      </c>
      <c r="G14" s="49">
        <f>'[2]Term 3'!$N$14</f>
        <v>0</v>
      </c>
      <c r="H14" s="48">
        <f>'[2]Term 3'!$P$14</f>
        <v>0</v>
      </c>
      <c r="I14" s="48">
        <f t="shared" si="12"/>
        <v>0</v>
      </c>
      <c r="J14" s="49">
        <f t="shared" si="1"/>
        <v>1</v>
      </c>
      <c r="K14" s="50">
        <f>'[3]Term 3'!$N$14</f>
        <v>0</v>
      </c>
      <c r="L14" s="50">
        <f>'[3]Term 3'!$P$14</f>
        <v>0</v>
      </c>
      <c r="M14" s="50">
        <f t="shared" si="13"/>
        <v>0</v>
      </c>
      <c r="N14" s="50">
        <f t="shared" si="2"/>
        <v>1</v>
      </c>
      <c r="O14" s="51">
        <f>'[4]Term 3'!$N$14</f>
        <v>0</v>
      </c>
      <c r="P14" s="61">
        <f>'[4]Term 3'!$P$14</f>
        <v>0</v>
      </c>
      <c r="Q14" s="51">
        <f t="shared" si="14"/>
        <v>0</v>
      </c>
      <c r="R14" s="51">
        <f t="shared" si="3"/>
        <v>1</v>
      </c>
      <c r="S14" s="52">
        <f>'[5]Term 3'!$N$14</f>
        <v>0</v>
      </c>
      <c r="T14" s="52">
        <f>'[5]Term 3'!$P$14</f>
        <v>0</v>
      </c>
      <c r="U14" s="52">
        <f t="shared" si="15"/>
        <v>0</v>
      </c>
      <c r="V14" s="52">
        <f t="shared" si="4"/>
        <v>1</v>
      </c>
      <c r="W14" s="53">
        <f>'[6]Term 3'!$N$14</f>
        <v>0</v>
      </c>
      <c r="X14" s="53">
        <f>'[6]Term 3'!$P$14</f>
        <v>0</v>
      </c>
      <c r="Y14" s="53">
        <f t="shared" si="16"/>
        <v>0</v>
      </c>
      <c r="Z14" s="53">
        <f t="shared" si="5"/>
        <v>1</v>
      </c>
      <c r="AA14" s="54">
        <f>'[7]Term 3'!$N$14</f>
        <v>0</v>
      </c>
      <c r="AB14" s="54">
        <f>'[7]Term 3'!$P$14</f>
        <v>0</v>
      </c>
      <c r="AC14" s="54">
        <f t="shared" si="17"/>
        <v>0</v>
      </c>
      <c r="AD14" s="54">
        <f t="shared" si="6"/>
        <v>1</v>
      </c>
      <c r="AE14" s="55">
        <f>'[8]Term 3'!$N$14</f>
        <v>0</v>
      </c>
      <c r="AF14" s="55">
        <f>'[8]Term 3'!$P$14</f>
        <v>0</v>
      </c>
      <c r="AG14" s="55">
        <f t="shared" si="18"/>
        <v>0</v>
      </c>
      <c r="AH14" s="55">
        <f t="shared" si="7"/>
        <v>1</v>
      </c>
      <c r="AI14" s="56">
        <f>'[9]Term 3'!$N$14</f>
        <v>0</v>
      </c>
      <c r="AJ14" s="56">
        <f>'[9]Term 3'!$P$14</f>
        <v>0</v>
      </c>
      <c r="AK14" s="56">
        <f t="shared" si="19"/>
        <v>0</v>
      </c>
      <c r="AL14" s="56">
        <f t="shared" si="8"/>
        <v>1</v>
      </c>
      <c r="AM14" s="57">
        <f>'[10]Term 3'!$N$14</f>
        <v>0</v>
      </c>
      <c r="AN14" s="57">
        <f>'[10]Term 3'!$P$14</f>
        <v>0</v>
      </c>
      <c r="AO14" s="57">
        <f t="shared" si="20"/>
        <v>0</v>
      </c>
      <c r="AP14" s="57">
        <f t="shared" si="9"/>
        <v>1</v>
      </c>
      <c r="AQ14" s="58">
        <f t="shared" si="21"/>
        <v>0</v>
      </c>
      <c r="AR14" s="59">
        <f t="shared" si="10"/>
        <v>6</v>
      </c>
      <c r="AS14" s="60" t="s">
        <v>374</v>
      </c>
      <c r="AT14" s="70"/>
      <c r="AU14" s="70"/>
      <c r="AV14" s="70"/>
    </row>
    <row r="15" spans="1:57" ht="49.95" customHeight="1" x14ac:dyDescent="0.3">
      <c r="A15" s="71" t="s">
        <v>270</v>
      </c>
      <c r="B15" s="73"/>
      <c r="C15" s="47">
        <f>'[1]Term 3'!$N$15</f>
        <v>0</v>
      </c>
      <c r="D15" s="46">
        <f>'[1]Term 3'!$P$15</f>
        <v>0</v>
      </c>
      <c r="E15" s="47">
        <f t="shared" si="11"/>
        <v>0</v>
      </c>
      <c r="F15" s="47">
        <f t="shared" si="0"/>
        <v>6</v>
      </c>
      <c r="G15" s="49">
        <f>'[2]Term 3'!$N$15</f>
        <v>0</v>
      </c>
      <c r="H15" s="48">
        <f>'[2]Term 3'!$P$15</f>
        <v>0</v>
      </c>
      <c r="I15" s="48">
        <f t="shared" si="12"/>
        <v>0</v>
      </c>
      <c r="J15" s="49">
        <f t="shared" si="1"/>
        <v>1</v>
      </c>
      <c r="K15" s="50">
        <f>'[3]Term 3'!$N$15</f>
        <v>0</v>
      </c>
      <c r="L15" s="50">
        <f>'[3]Term 3'!$P$15</f>
        <v>0</v>
      </c>
      <c r="M15" s="50">
        <f t="shared" si="13"/>
        <v>0</v>
      </c>
      <c r="N15" s="50">
        <f t="shared" si="2"/>
        <v>1</v>
      </c>
      <c r="O15" s="51">
        <f>'[4]Term 3'!$N$15</f>
        <v>0</v>
      </c>
      <c r="P15" s="61">
        <f>'[4]Term 3'!$P$15</f>
        <v>0</v>
      </c>
      <c r="Q15" s="51">
        <f t="shared" si="14"/>
        <v>0</v>
      </c>
      <c r="R15" s="51">
        <f t="shared" si="3"/>
        <v>1</v>
      </c>
      <c r="S15" s="52">
        <f>'[5]Term 3'!$N$15</f>
        <v>0</v>
      </c>
      <c r="T15" s="52">
        <f>'[5]Term 3'!$P$15</f>
        <v>0</v>
      </c>
      <c r="U15" s="52">
        <f t="shared" si="15"/>
        <v>0</v>
      </c>
      <c r="V15" s="52">
        <f t="shared" si="4"/>
        <v>1</v>
      </c>
      <c r="W15" s="53">
        <f>'[6]Term 3'!$N$15</f>
        <v>0</v>
      </c>
      <c r="X15" s="53">
        <f>'[6]Term 3'!$P$15</f>
        <v>0</v>
      </c>
      <c r="Y15" s="53">
        <f t="shared" si="16"/>
        <v>0</v>
      </c>
      <c r="Z15" s="53">
        <f t="shared" si="5"/>
        <v>1</v>
      </c>
      <c r="AA15" s="54">
        <f>'[7]Term 3'!$N$15</f>
        <v>0</v>
      </c>
      <c r="AB15" s="54">
        <f>'[7]Term 3'!$P$15</f>
        <v>0</v>
      </c>
      <c r="AC15" s="54">
        <f t="shared" si="17"/>
        <v>0</v>
      </c>
      <c r="AD15" s="54">
        <f t="shared" si="6"/>
        <v>1</v>
      </c>
      <c r="AE15" s="55">
        <f>'[8]Term 3'!$N$15</f>
        <v>0</v>
      </c>
      <c r="AF15" s="55">
        <f>'[8]Term 3'!$P$15</f>
        <v>0</v>
      </c>
      <c r="AG15" s="55">
        <f t="shared" si="18"/>
        <v>0</v>
      </c>
      <c r="AH15" s="55">
        <f t="shared" si="7"/>
        <v>1</v>
      </c>
      <c r="AI15" s="56">
        <f>'[9]Term 3'!$N$15</f>
        <v>0</v>
      </c>
      <c r="AJ15" s="56">
        <f>'[9]Term 3'!$P$15</f>
        <v>0</v>
      </c>
      <c r="AK15" s="56">
        <f t="shared" si="19"/>
        <v>0</v>
      </c>
      <c r="AL15" s="56">
        <f t="shared" si="8"/>
        <v>1</v>
      </c>
      <c r="AM15" s="57">
        <f>'[10]Term 3'!$N$15</f>
        <v>0</v>
      </c>
      <c r="AN15" s="57">
        <f>'[10]Term 3'!$P$15</f>
        <v>0</v>
      </c>
      <c r="AO15" s="57">
        <f t="shared" si="20"/>
        <v>0</v>
      </c>
      <c r="AP15" s="57">
        <f t="shared" si="9"/>
        <v>1</v>
      </c>
      <c r="AQ15" s="58">
        <f t="shared" si="21"/>
        <v>0</v>
      </c>
      <c r="AR15" s="59">
        <f t="shared" si="10"/>
        <v>6</v>
      </c>
      <c r="AS15" s="60" t="s">
        <v>374</v>
      </c>
      <c r="AT15" s="70"/>
      <c r="AU15" s="70"/>
      <c r="AV15" s="70"/>
    </row>
    <row r="16" spans="1:57" ht="49.95" customHeight="1" x14ac:dyDescent="0.3">
      <c r="A16" s="71" t="s">
        <v>271</v>
      </c>
      <c r="B16" s="73"/>
      <c r="C16" s="47">
        <f>'[1]Term 3'!$N$16</f>
        <v>0</v>
      </c>
      <c r="D16" s="46">
        <f>'[1]Term 3'!$P$16</f>
        <v>0</v>
      </c>
      <c r="E16" s="47">
        <f t="shared" si="11"/>
        <v>0</v>
      </c>
      <c r="F16" s="47">
        <f t="shared" si="0"/>
        <v>6</v>
      </c>
      <c r="G16" s="49">
        <f>'[2]Term 3'!$N$16</f>
        <v>0</v>
      </c>
      <c r="H16" s="48">
        <f>'[2]Term 3'!$P$16</f>
        <v>0</v>
      </c>
      <c r="I16" s="48">
        <f t="shared" si="12"/>
        <v>0</v>
      </c>
      <c r="J16" s="49">
        <f t="shared" si="1"/>
        <v>1</v>
      </c>
      <c r="K16" s="50">
        <f>'[3]Term 3'!$N$16</f>
        <v>0</v>
      </c>
      <c r="L16" s="50">
        <f>'[3]Term 3'!$P$16</f>
        <v>0</v>
      </c>
      <c r="M16" s="50">
        <f t="shared" si="13"/>
        <v>0</v>
      </c>
      <c r="N16" s="50">
        <f t="shared" si="2"/>
        <v>1</v>
      </c>
      <c r="O16" s="51">
        <f>'[4]Term 3'!$N$16</f>
        <v>0</v>
      </c>
      <c r="P16" s="61">
        <f>'[4]Term 3'!$P$16</f>
        <v>0</v>
      </c>
      <c r="Q16" s="51">
        <f t="shared" si="14"/>
        <v>0</v>
      </c>
      <c r="R16" s="51">
        <f t="shared" si="3"/>
        <v>1</v>
      </c>
      <c r="S16" s="52">
        <f>'[5]Term 3'!$N$16</f>
        <v>0</v>
      </c>
      <c r="T16" s="52">
        <f>'[5]Term 3'!$P$16</f>
        <v>0</v>
      </c>
      <c r="U16" s="52">
        <f t="shared" si="15"/>
        <v>0</v>
      </c>
      <c r="V16" s="52">
        <f t="shared" si="4"/>
        <v>1</v>
      </c>
      <c r="W16" s="53">
        <f>'[6]Term 3'!$N$16</f>
        <v>0</v>
      </c>
      <c r="X16" s="53">
        <f>'[6]Term 3'!$P$16</f>
        <v>0</v>
      </c>
      <c r="Y16" s="53">
        <f t="shared" si="16"/>
        <v>0</v>
      </c>
      <c r="Z16" s="53">
        <f t="shared" si="5"/>
        <v>1</v>
      </c>
      <c r="AA16" s="54">
        <f>'[7]Term 3'!$N$16</f>
        <v>0</v>
      </c>
      <c r="AB16" s="54">
        <f>'[7]Term 3'!$P$16</f>
        <v>0</v>
      </c>
      <c r="AC16" s="54">
        <f t="shared" si="17"/>
        <v>0</v>
      </c>
      <c r="AD16" s="54">
        <f t="shared" si="6"/>
        <v>1</v>
      </c>
      <c r="AE16" s="55">
        <f>'[8]Term 3'!$N$16</f>
        <v>0</v>
      </c>
      <c r="AF16" s="55">
        <f>'[8]Term 3'!$P$16</f>
        <v>0</v>
      </c>
      <c r="AG16" s="55">
        <f t="shared" si="18"/>
        <v>0</v>
      </c>
      <c r="AH16" s="55">
        <f t="shared" si="7"/>
        <v>1</v>
      </c>
      <c r="AI16" s="56">
        <f>'[9]Term 3'!$N$16</f>
        <v>0</v>
      </c>
      <c r="AJ16" s="56">
        <f>'[9]Term 3'!$P$16</f>
        <v>0</v>
      </c>
      <c r="AK16" s="56">
        <f t="shared" si="19"/>
        <v>0</v>
      </c>
      <c r="AL16" s="56">
        <f t="shared" si="8"/>
        <v>1</v>
      </c>
      <c r="AM16" s="57">
        <f>'[10]Term 3'!$N$16</f>
        <v>0</v>
      </c>
      <c r="AN16" s="57">
        <f>'[10]Term 3'!$P$16</f>
        <v>0</v>
      </c>
      <c r="AO16" s="57">
        <f t="shared" si="20"/>
        <v>0</v>
      </c>
      <c r="AP16" s="57">
        <f t="shared" si="9"/>
        <v>1</v>
      </c>
      <c r="AQ16" s="58">
        <f t="shared" si="21"/>
        <v>0</v>
      </c>
      <c r="AR16" s="59">
        <f t="shared" si="10"/>
        <v>6</v>
      </c>
      <c r="AS16" s="60" t="s">
        <v>374</v>
      </c>
      <c r="AT16" s="70"/>
      <c r="AU16" s="70"/>
      <c r="AV16" s="70"/>
    </row>
    <row r="17" spans="1:48" ht="49.95" customHeight="1" x14ac:dyDescent="0.3">
      <c r="A17" s="71" t="s">
        <v>272</v>
      </c>
      <c r="B17" s="73"/>
      <c r="C17" s="47">
        <f>'[1]Term 3'!$N$17</f>
        <v>0</v>
      </c>
      <c r="D17" s="46">
        <f>'[1]Term 3'!$P$17</f>
        <v>0</v>
      </c>
      <c r="E17" s="47">
        <f t="shared" si="11"/>
        <v>0</v>
      </c>
      <c r="F17" s="47">
        <f t="shared" si="0"/>
        <v>6</v>
      </c>
      <c r="G17" s="49">
        <f>'[2]Term 3'!$N$17</f>
        <v>0</v>
      </c>
      <c r="H17" s="48">
        <f>'[2]Term 3'!$P$17</f>
        <v>0</v>
      </c>
      <c r="I17" s="48">
        <f t="shared" si="12"/>
        <v>0</v>
      </c>
      <c r="J17" s="49">
        <f t="shared" si="1"/>
        <v>1</v>
      </c>
      <c r="K17" s="50">
        <f>'[3]Term 3'!$N$17</f>
        <v>0</v>
      </c>
      <c r="L17" s="50">
        <f>'[3]Term 3'!$P$17</f>
        <v>0</v>
      </c>
      <c r="M17" s="50">
        <f t="shared" si="13"/>
        <v>0</v>
      </c>
      <c r="N17" s="50">
        <f t="shared" si="2"/>
        <v>1</v>
      </c>
      <c r="O17" s="51">
        <f>'[4]Term 3'!$N$17</f>
        <v>0</v>
      </c>
      <c r="P17" s="61">
        <f>'[4]Term 3'!$P$17</f>
        <v>0</v>
      </c>
      <c r="Q17" s="51">
        <f t="shared" si="14"/>
        <v>0</v>
      </c>
      <c r="R17" s="51">
        <f t="shared" si="3"/>
        <v>1</v>
      </c>
      <c r="S17" s="52">
        <f>'[5]Term 3'!$N$17</f>
        <v>0</v>
      </c>
      <c r="T17" s="52">
        <f>'[5]Term 3'!$P$17</f>
        <v>0</v>
      </c>
      <c r="U17" s="52">
        <f t="shared" si="15"/>
        <v>0</v>
      </c>
      <c r="V17" s="52">
        <f t="shared" si="4"/>
        <v>1</v>
      </c>
      <c r="W17" s="53">
        <f>'[6]Term 3'!$N$17</f>
        <v>0</v>
      </c>
      <c r="X17" s="53">
        <f>'[6]Term 3'!$P$17</f>
        <v>0</v>
      </c>
      <c r="Y17" s="53">
        <f t="shared" si="16"/>
        <v>0</v>
      </c>
      <c r="Z17" s="53">
        <f t="shared" si="5"/>
        <v>1</v>
      </c>
      <c r="AA17" s="54">
        <f>'[7]Term 3'!$N$17</f>
        <v>0</v>
      </c>
      <c r="AB17" s="54">
        <f>'[7]Term 3'!$P$17</f>
        <v>0</v>
      </c>
      <c r="AC17" s="54">
        <f t="shared" si="17"/>
        <v>0</v>
      </c>
      <c r="AD17" s="54">
        <f t="shared" si="6"/>
        <v>1</v>
      </c>
      <c r="AE17" s="55">
        <f>'[8]Term 3'!$N$17</f>
        <v>0</v>
      </c>
      <c r="AF17" s="55">
        <f>'[8]Term 3'!$P$17</f>
        <v>0</v>
      </c>
      <c r="AG17" s="55">
        <f t="shared" si="18"/>
        <v>0</v>
      </c>
      <c r="AH17" s="55">
        <f t="shared" si="7"/>
        <v>1</v>
      </c>
      <c r="AI17" s="56">
        <f>'[9]Term 3'!$N$17</f>
        <v>0</v>
      </c>
      <c r="AJ17" s="56">
        <f>'[9]Term 3'!$P$17</f>
        <v>0</v>
      </c>
      <c r="AK17" s="56">
        <f t="shared" si="19"/>
        <v>0</v>
      </c>
      <c r="AL17" s="56">
        <f t="shared" si="8"/>
        <v>1</v>
      </c>
      <c r="AM17" s="57">
        <f>'[10]Term 3'!$N$17</f>
        <v>0</v>
      </c>
      <c r="AN17" s="57">
        <f>'[10]Term 3'!$P$17</f>
        <v>0</v>
      </c>
      <c r="AO17" s="57">
        <f t="shared" si="20"/>
        <v>0</v>
      </c>
      <c r="AP17" s="57">
        <f t="shared" si="9"/>
        <v>1</v>
      </c>
      <c r="AQ17" s="58">
        <f t="shared" si="21"/>
        <v>0</v>
      </c>
      <c r="AR17" s="59">
        <f t="shared" si="10"/>
        <v>6</v>
      </c>
      <c r="AS17" s="60" t="s">
        <v>374</v>
      </c>
      <c r="AT17" s="70"/>
      <c r="AU17" s="70"/>
      <c r="AV17" s="70"/>
    </row>
    <row r="18" spans="1:48" ht="49.95" customHeight="1" x14ac:dyDescent="0.3">
      <c r="A18" s="71" t="s">
        <v>273</v>
      </c>
      <c r="B18" s="73"/>
      <c r="C18" s="47">
        <f>'[1]Term 3'!$N$18</f>
        <v>0</v>
      </c>
      <c r="D18" s="46">
        <f>'[1]Term 3'!$P$18</f>
        <v>0</v>
      </c>
      <c r="E18" s="47">
        <f t="shared" si="11"/>
        <v>0</v>
      </c>
      <c r="F18" s="47">
        <f t="shared" si="0"/>
        <v>6</v>
      </c>
      <c r="G18" s="49">
        <f>'[2]Term 3'!$N$18</f>
        <v>0</v>
      </c>
      <c r="H18" s="48">
        <f>'[2]Term 3'!$P$18</f>
        <v>0</v>
      </c>
      <c r="I18" s="48">
        <f t="shared" si="12"/>
        <v>0</v>
      </c>
      <c r="J18" s="49">
        <f t="shared" si="1"/>
        <v>1</v>
      </c>
      <c r="K18" s="50">
        <f>'[3]Term 3'!$N$18</f>
        <v>0</v>
      </c>
      <c r="L18" s="50">
        <f>'[3]Term 3'!$P$18</f>
        <v>0</v>
      </c>
      <c r="M18" s="50">
        <f t="shared" si="13"/>
        <v>0</v>
      </c>
      <c r="N18" s="50">
        <f t="shared" si="2"/>
        <v>1</v>
      </c>
      <c r="O18" s="51">
        <f>'[4]Term 3'!$N$18</f>
        <v>0</v>
      </c>
      <c r="P18" s="61">
        <f>'[4]Term 3'!$P$18</f>
        <v>0</v>
      </c>
      <c r="Q18" s="51">
        <f t="shared" si="14"/>
        <v>0</v>
      </c>
      <c r="R18" s="51">
        <f t="shared" si="3"/>
        <v>1</v>
      </c>
      <c r="S18" s="52">
        <f>'[5]Term 3'!$N$18</f>
        <v>0</v>
      </c>
      <c r="T18" s="52">
        <f>'[5]Term 3'!$P$18</f>
        <v>0</v>
      </c>
      <c r="U18" s="52">
        <f t="shared" si="15"/>
        <v>0</v>
      </c>
      <c r="V18" s="52">
        <f t="shared" si="4"/>
        <v>1</v>
      </c>
      <c r="W18" s="53">
        <f>'[6]Term 3'!$N$18</f>
        <v>0</v>
      </c>
      <c r="X18" s="53">
        <f>'[6]Term 3'!$P$18</f>
        <v>0</v>
      </c>
      <c r="Y18" s="53">
        <f t="shared" si="16"/>
        <v>0</v>
      </c>
      <c r="Z18" s="53">
        <f t="shared" si="5"/>
        <v>1</v>
      </c>
      <c r="AA18" s="54">
        <f>'[7]Term 3'!$N$18</f>
        <v>0</v>
      </c>
      <c r="AB18" s="54">
        <f>'[7]Term 3'!$P$18</f>
        <v>0</v>
      </c>
      <c r="AC18" s="54">
        <f t="shared" si="17"/>
        <v>0</v>
      </c>
      <c r="AD18" s="54">
        <f t="shared" si="6"/>
        <v>1</v>
      </c>
      <c r="AE18" s="55">
        <f>'[8]Term 3'!$N$18</f>
        <v>0</v>
      </c>
      <c r="AF18" s="55">
        <f>'[8]Term 3'!$P$18</f>
        <v>0</v>
      </c>
      <c r="AG18" s="55">
        <f t="shared" si="18"/>
        <v>0</v>
      </c>
      <c r="AH18" s="55">
        <f t="shared" si="7"/>
        <v>1</v>
      </c>
      <c r="AI18" s="56">
        <f>'[9]Term 3'!$N$18</f>
        <v>0</v>
      </c>
      <c r="AJ18" s="56">
        <f>'[9]Term 3'!$P$18</f>
        <v>0</v>
      </c>
      <c r="AK18" s="56">
        <f t="shared" si="19"/>
        <v>0</v>
      </c>
      <c r="AL18" s="56">
        <f t="shared" si="8"/>
        <v>1</v>
      </c>
      <c r="AM18" s="57">
        <f>'[10]Term 3'!$N$18</f>
        <v>0</v>
      </c>
      <c r="AN18" s="57">
        <f>'[10]Term 3'!$P$18</f>
        <v>0</v>
      </c>
      <c r="AO18" s="57">
        <f t="shared" si="20"/>
        <v>0</v>
      </c>
      <c r="AP18" s="57">
        <f t="shared" si="9"/>
        <v>1</v>
      </c>
      <c r="AQ18" s="58">
        <f t="shared" si="21"/>
        <v>0</v>
      </c>
      <c r="AR18" s="59">
        <f t="shared" si="10"/>
        <v>6</v>
      </c>
      <c r="AS18" s="60" t="s">
        <v>374</v>
      </c>
      <c r="AT18" s="70"/>
      <c r="AU18" s="70"/>
      <c r="AV18" s="70"/>
    </row>
    <row r="19" spans="1:48" ht="49.95" customHeight="1" x14ac:dyDescent="0.3">
      <c r="A19" s="71" t="s">
        <v>274</v>
      </c>
      <c r="B19" s="73"/>
      <c r="C19" s="47">
        <f>'[1]Term 3'!$N$19</f>
        <v>0</v>
      </c>
      <c r="D19" s="46">
        <f>'[1]Term 3'!$P$19</f>
        <v>0</v>
      </c>
      <c r="E19" s="47">
        <f t="shared" si="11"/>
        <v>0</v>
      </c>
      <c r="F19" s="47">
        <f t="shared" si="0"/>
        <v>6</v>
      </c>
      <c r="G19" s="49">
        <f>'[2]Term 3'!$N$19</f>
        <v>0</v>
      </c>
      <c r="H19" s="48">
        <f>'[2]Term 3'!$P$19</f>
        <v>0</v>
      </c>
      <c r="I19" s="48">
        <f t="shared" si="12"/>
        <v>0</v>
      </c>
      <c r="J19" s="49">
        <f t="shared" si="1"/>
        <v>1</v>
      </c>
      <c r="K19" s="50">
        <f>'[3]Term 3'!$N$19</f>
        <v>0</v>
      </c>
      <c r="L19" s="50">
        <f>'[3]Term 3'!$P$19</f>
        <v>0</v>
      </c>
      <c r="M19" s="50">
        <f t="shared" si="13"/>
        <v>0</v>
      </c>
      <c r="N19" s="50">
        <f t="shared" si="2"/>
        <v>1</v>
      </c>
      <c r="O19" s="51">
        <f>'[4]Term 3'!$N$19</f>
        <v>0</v>
      </c>
      <c r="P19" s="61">
        <f>'[4]Term 3'!$P$19</f>
        <v>0</v>
      </c>
      <c r="Q19" s="51">
        <f t="shared" si="14"/>
        <v>0</v>
      </c>
      <c r="R19" s="51">
        <f t="shared" si="3"/>
        <v>1</v>
      </c>
      <c r="S19" s="52">
        <f>'[5]Term 3'!$N$19</f>
        <v>0</v>
      </c>
      <c r="T19" s="52">
        <f>'[5]Term 3'!$P$19</f>
        <v>0</v>
      </c>
      <c r="U19" s="52">
        <f t="shared" si="15"/>
        <v>0</v>
      </c>
      <c r="V19" s="52">
        <f t="shared" si="4"/>
        <v>1</v>
      </c>
      <c r="W19" s="53">
        <f>'[6]Term 3'!$N$19</f>
        <v>0</v>
      </c>
      <c r="X19" s="53">
        <f>'[6]Term 3'!$P$19</f>
        <v>0</v>
      </c>
      <c r="Y19" s="53">
        <f t="shared" si="16"/>
        <v>0</v>
      </c>
      <c r="Z19" s="53">
        <f t="shared" si="5"/>
        <v>1</v>
      </c>
      <c r="AA19" s="54">
        <f>'[7]Term 3'!$N$19</f>
        <v>0</v>
      </c>
      <c r="AB19" s="54">
        <f>'[7]Term 3'!$P$19</f>
        <v>0</v>
      </c>
      <c r="AC19" s="54">
        <f t="shared" si="17"/>
        <v>0</v>
      </c>
      <c r="AD19" s="54">
        <f t="shared" si="6"/>
        <v>1</v>
      </c>
      <c r="AE19" s="55">
        <f>'[8]Term 3'!$N$19</f>
        <v>0</v>
      </c>
      <c r="AF19" s="55">
        <f>'[8]Term 3'!$P$19</f>
        <v>0</v>
      </c>
      <c r="AG19" s="55">
        <f t="shared" si="18"/>
        <v>0</v>
      </c>
      <c r="AH19" s="55">
        <f t="shared" si="7"/>
        <v>1</v>
      </c>
      <c r="AI19" s="56">
        <f>'[9]Term 3'!$N$19</f>
        <v>0</v>
      </c>
      <c r="AJ19" s="56">
        <f>'[9]Term 3'!$P$19</f>
        <v>0</v>
      </c>
      <c r="AK19" s="56">
        <f t="shared" si="19"/>
        <v>0</v>
      </c>
      <c r="AL19" s="56">
        <f t="shared" si="8"/>
        <v>1</v>
      </c>
      <c r="AM19" s="57">
        <f>'[10]Term 3'!$N$19</f>
        <v>0</v>
      </c>
      <c r="AN19" s="57">
        <f>'[10]Term 3'!$P$19</f>
        <v>0</v>
      </c>
      <c r="AO19" s="57">
        <f t="shared" si="20"/>
        <v>0</v>
      </c>
      <c r="AP19" s="57">
        <f t="shared" si="9"/>
        <v>1</v>
      </c>
      <c r="AQ19" s="58">
        <f t="shared" si="21"/>
        <v>0</v>
      </c>
      <c r="AR19" s="59">
        <f t="shared" si="10"/>
        <v>6</v>
      </c>
      <c r="AS19" s="60" t="s">
        <v>374</v>
      </c>
      <c r="AT19" s="70"/>
      <c r="AU19" s="70"/>
      <c r="AV19" s="70"/>
    </row>
    <row r="20" spans="1:48" ht="49.95" customHeight="1" x14ac:dyDescent="0.3">
      <c r="A20" s="71" t="s">
        <v>275</v>
      </c>
      <c r="B20" s="73"/>
      <c r="C20" s="47">
        <f>'[1]Term 3'!$N$20</f>
        <v>0</v>
      </c>
      <c r="D20" s="46">
        <f>'[1]Term 3'!$P$20</f>
        <v>0</v>
      </c>
      <c r="E20" s="47">
        <f t="shared" si="11"/>
        <v>0</v>
      </c>
      <c r="F20" s="47">
        <f t="shared" si="0"/>
        <v>6</v>
      </c>
      <c r="G20" s="49">
        <f>'[2]Term 3'!$N$20</f>
        <v>0</v>
      </c>
      <c r="H20" s="48">
        <f>'[2]Term 3'!$P$20</f>
        <v>0</v>
      </c>
      <c r="I20" s="48">
        <f t="shared" si="12"/>
        <v>0</v>
      </c>
      <c r="J20" s="49">
        <f t="shared" si="1"/>
        <v>1</v>
      </c>
      <c r="K20" s="50">
        <f>'[3]Term 3'!$N$20</f>
        <v>0</v>
      </c>
      <c r="L20" s="50">
        <f>'[3]Term 3'!$P$20</f>
        <v>0</v>
      </c>
      <c r="M20" s="50">
        <f t="shared" si="13"/>
        <v>0</v>
      </c>
      <c r="N20" s="50">
        <f t="shared" si="2"/>
        <v>1</v>
      </c>
      <c r="O20" s="51">
        <f>'[4]Term 3'!$N$20</f>
        <v>0</v>
      </c>
      <c r="P20" s="61">
        <f>'[4]Term 3'!$P$20</f>
        <v>0</v>
      </c>
      <c r="Q20" s="51">
        <f t="shared" si="14"/>
        <v>0</v>
      </c>
      <c r="R20" s="51">
        <f t="shared" si="3"/>
        <v>1</v>
      </c>
      <c r="S20" s="52">
        <f>'[5]Term 3'!$N$20</f>
        <v>0</v>
      </c>
      <c r="T20" s="52">
        <f>'[5]Term 3'!$P$20</f>
        <v>0</v>
      </c>
      <c r="U20" s="52">
        <f t="shared" si="15"/>
        <v>0</v>
      </c>
      <c r="V20" s="52">
        <f t="shared" si="4"/>
        <v>1</v>
      </c>
      <c r="W20" s="53">
        <f>'[6]Term 3'!$N$20</f>
        <v>0</v>
      </c>
      <c r="X20" s="53">
        <f>'[6]Term 3'!$P$20</f>
        <v>0</v>
      </c>
      <c r="Y20" s="53">
        <f t="shared" si="16"/>
        <v>0</v>
      </c>
      <c r="Z20" s="53">
        <f t="shared" si="5"/>
        <v>1</v>
      </c>
      <c r="AA20" s="54">
        <f>'[7]Term 3'!$N$20</f>
        <v>0</v>
      </c>
      <c r="AB20" s="54">
        <f>'[7]Term 3'!$P$20</f>
        <v>0</v>
      </c>
      <c r="AC20" s="54">
        <f t="shared" si="17"/>
        <v>0</v>
      </c>
      <c r="AD20" s="54">
        <f t="shared" si="6"/>
        <v>1</v>
      </c>
      <c r="AE20" s="55">
        <f>'[8]Term 3'!$N$20</f>
        <v>0</v>
      </c>
      <c r="AF20" s="55">
        <f>'[8]Term 3'!$P$20</f>
        <v>0</v>
      </c>
      <c r="AG20" s="55">
        <f t="shared" si="18"/>
        <v>0</v>
      </c>
      <c r="AH20" s="55">
        <f t="shared" si="7"/>
        <v>1</v>
      </c>
      <c r="AI20" s="56">
        <f>'[9]Term 3'!$N$20</f>
        <v>0</v>
      </c>
      <c r="AJ20" s="56">
        <f>'[9]Term 3'!$P$20</f>
        <v>0</v>
      </c>
      <c r="AK20" s="56">
        <f t="shared" si="19"/>
        <v>0</v>
      </c>
      <c r="AL20" s="56">
        <f t="shared" si="8"/>
        <v>1</v>
      </c>
      <c r="AM20" s="57">
        <f>'[10]Term 3'!$N$20</f>
        <v>0</v>
      </c>
      <c r="AN20" s="57">
        <f>'[10]Term 3'!$P$20</f>
        <v>0</v>
      </c>
      <c r="AO20" s="57">
        <f t="shared" si="20"/>
        <v>0</v>
      </c>
      <c r="AP20" s="57">
        <f t="shared" si="9"/>
        <v>1</v>
      </c>
      <c r="AQ20" s="58">
        <f t="shared" si="21"/>
        <v>0</v>
      </c>
      <c r="AR20" s="59">
        <f t="shared" si="10"/>
        <v>6</v>
      </c>
      <c r="AS20" s="60" t="s">
        <v>374</v>
      </c>
      <c r="AT20" s="70"/>
      <c r="AU20" s="70"/>
      <c r="AV20" s="70"/>
    </row>
    <row r="21" spans="1:48" ht="49.95" customHeight="1" x14ac:dyDescent="0.3">
      <c r="A21" s="71" t="s">
        <v>276</v>
      </c>
      <c r="B21" s="73"/>
      <c r="C21" s="47">
        <f>'[1]Term 3'!$N$21</f>
        <v>0</v>
      </c>
      <c r="D21" s="46">
        <f>'[1]Term 3'!$P$21</f>
        <v>0</v>
      </c>
      <c r="E21" s="47">
        <f t="shared" si="11"/>
        <v>0</v>
      </c>
      <c r="F21" s="47">
        <f t="shared" si="0"/>
        <v>6</v>
      </c>
      <c r="G21" s="49">
        <f>'[2]Term 3'!$N$21</f>
        <v>0</v>
      </c>
      <c r="H21" s="48">
        <f>'[2]Term 3'!$P$21</f>
        <v>0</v>
      </c>
      <c r="I21" s="48">
        <f t="shared" si="12"/>
        <v>0</v>
      </c>
      <c r="J21" s="49">
        <f t="shared" si="1"/>
        <v>1</v>
      </c>
      <c r="K21" s="50">
        <f>'[3]Term 3'!$N$21</f>
        <v>0</v>
      </c>
      <c r="L21" s="50">
        <f>'[3]Term 3'!$P$21</f>
        <v>0</v>
      </c>
      <c r="M21" s="50">
        <f t="shared" si="13"/>
        <v>0</v>
      </c>
      <c r="N21" s="50">
        <f t="shared" si="2"/>
        <v>1</v>
      </c>
      <c r="O21" s="51">
        <f>'[4]Term 3'!$N$21</f>
        <v>0</v>
      </c>
      <c r="P21" s="61">
        <f>'[4]Term 3'!$P$21</f>
        <v>0</v>
      </c>
      <c r="Q21" s="51">
        <f t="shared" si="14"/>
        <v>0</v>
      </c>
      <c r="R21" s="51">
        <f t="shared" si="3"/>
        <v>1</v>
      </c>
      <c r="S21" s="52">
        <f>'[5]Term 3'!$N$21</f>
        <v>0</v>
      </c>
      <c r="T21" s="52">
        <f>'[5]Term 3'!$P$21</f>
        <v>0</v>
      </c>
      <c r="U21" s="52">
        <f t="shared" si="15"/>
        <v>0</v>
      </c>
      <c r="V21" s="52">
        <f t="shared" si="4"/>
        <v>1</v>
      </c>
      <c r="W21" s="53">
        <f>'[6]Term 3'!$N$21</f>
        <v>0</v>
      </c>
      <c r="X21" s="53">
        <f>'[6]Term 3'!$P$21</f>
        <v>0</v>
      </c>
      <c r="Y21" s="53">
        <f t="shared" si="16"/>
        <v>0</v>
      </c>
      <c r="Z21" s="53">
        <f t="shared" si="5"/>
        <v>1</v>
      </c>
      <c r="AA21" s="54">
        <f>'[7]Term 3'!$N$21</f>
        <v>0</v>
      </c>
      <c r="AB21" s="54">
        <f>'[7]Term 3'!$P$21</f>
        <v>0</v>
      </c>
      <c r="AC21" s="54">
        <f t="shared" si="17"/>
        <v>0</v>
      </c>
      <c r="AD21" s="54">
        <f t="shared" si="6"/>
        <v>1</v>
      </c>
      <c r="AE21" s="55">
        <f>'[8]Term 3'!$N$21</f>
        <v>0</v>
      </c>
      <c r="AF21" s="55">
        <f>'[8]Term 3'!$P$21</f>
        <v>0</v>
      </c>
      <c r="AG21" s="55">
        <f t="shared" si="18"/>
        <v>0</v>
      </c>
      <c r="AH21" s="55">
        <f t="shared" si="7"/>
        <v>1</v>
      </c>
      <c r="AI21" s="56">
        <f>'[9]Term 3'!$N$21</f>
        <v>0</v>
      </c>
      <c r="AJ21" s="56">
        <f>'[9]Term 3'!$P$21</f>
        <v>0</v>
      </c>
      <c r="AK21" s="56">
        <f t="shared" si="19"/>
        <v>0</v>
      </c>
      <c r="AL21" s="56">
        <f t="shared" si="8"/>
        <v>1</v>
      </c>
      <c r="AM21" s="57">
        <f>'[10]Term 3'!$N$21</f>
        <v>0</v>
      </c>
      <c r="AN21" s="57">
        <f>'[10]Term 3'!$P$21</f>
        <v>0</v>
      </c>
      <c r="AO21" s="57">
        <f t="shared" si="20"/>
        <v>0</v>
      </c>
      <c r="AP21" s="57">
        <f t="shared" si="9"/>
        <v>1</v>
      </c>
      <c r="AQ21" s="58">
        <f t="shared" si="21"/>
        <v>0</v>
      </c>
      <c r="AR21" s="59">
        <f t="shared" si="10"/>
        <v>6</v>
      </c>
      <c r="AS21" s="60" t="s">
        <v>374</v>
      </c>
      <c r="AT21" s="70"/>
      <c r="AU21" s="70"/>
      <c r="AV21" s="70"/>
    </row>
    <row r="22" spans="1:48" ht="49.95" customHeight="1" x14ac:dyDescent="0.3">
      <c r="A22" s="71" t="s">
        <v>277</v>
      </c>
      <c r="B22" s="73"/>
      <c r="C22" s="47">
        <f>'[1]Term 3'!$N$22</f>
        <v>0</v>
      </c>
      <c r="D22" s="46">
        <f>'[1]Term 3'!$P$22</f>
        <v>0</v>
      </c>
      <c r="E22" s="47">
        <f t="shared" si="11"/>
        <v>0</v>
      </c>
      <c r="F22" s="47">
        <f t="shared" si="0"/>
        <v>6</v>
      </c>
      <c r="G22" s="49">
        <f>'[2]Term 3'!$N$22</f>
        <v>0</v>
      </c>
      <c r="H22" s="48">
        <f>'[2]Term 3'!$P$22</f>
        <v>0</v>
      </c>
      <c r="I22" s="48">
        <f t="shared" si="12"/>
        <v>0</v>
      </c>
      <c r="J22" s="49">
        <f t="shared" si="1"/>
        <v>1</v>
      </c>
      <c r="K22" s="50">
        <f>'[3]Term 3'!$N$22</f>
        <v>0</v>
      </c>
      <c r="L22" s="50">
        <f>'[3]Term 3'!$P$22</f>
        <v>0</v>
      </c>
      <c r="M22" s="50">
        <f t="shared" si="13"/>
        <v>0</v>
      </c>
      <c r="N22" s="50">
        <f t="shared" si="2"/>
        <v>1</v>
      </c>
      <c r="O22" s="51">
        <f>'[4]Term 3'!$N$22</f>
        <v>0</v>
      </c>
      <c r="P22" s="61">
        <f>'[4]Term 3'!$P$22</f>
        <v>0</v>
      </c>
      <c r="Q22" s="51">
        <f t="shared" si="14"/>
        <v>0</v>
      </c>
      <c r="R22" s="51">
        <f t="shared" si="3"/>
        <v>1</v>
      </c>
      <c r="S22" s="52">
        <f>'[5]Term 3'!$N$22</f>
        <v>0</v>
      </c>
      <c r="T22" s="52">
        <f>'[5]Term 3'!$P$22</f>
        <v>0</v>
      </c>
      <c r="U22" s="52">
        <f t="shared" si="15"/>
        <v>0</v>
      </c>
      <c r="V22" s="52">
        <f t="shared" si="4"/>
        <v>1</v>
      </c>
      <c r="W22" s="53">
        <f>'[6]Term 3'!$N$22</f>
        <v>0</v>
      </c>
      <c r="X22" s="53">
        <f>'[6]Term 3'!$P$22</f>
        <v>0</v>
      </c>
      <c r="Y22" s="53">
        <f t="shared" si="16"/>
        <v>0</v>
      </c>
      <c r="Z22" s="53">
        <f t="shared" si="5"/>
        <v>1</v>
      </c>
      <c r="AA22" s="54">
        <f>'[7]Term 3'!$N$22</f>
        <v>0</v>
      </c>
      <c r="AB22" s="54">
        <f>'[7]Term 3'!$P$22</f>
        <v>0</v>
      </c>
      <c r="AC22" s="54">
        <f t="shared" si="17"/>
        <v>0</v>
      </c>
      <c r="AD22" s="54">
        <f t="shared" si="6"/>
        <v>1</v>
      </c>
      <c r="AE22" s="55">
        <f>'[8]Term 3'!$N$22</f>
        <v>0</v>
      </c>
      <c r="AF22" s="55">
        <f>'[8]Term 3'!$P$22</f>
        <v>0</v>
      </c>
      <c r="AG22" s="55">
        <f t="shared" si="18"/>
        <v>0</v>
      </c>
      <c r="AH22" s="55">
        <f t="shared" si="7"/>
        <v>1</v>
      </c>
      <c r="AI22" s="56">
        <f>'[9]Term 3'!$N$22</f>
        <v>0</v>
      </c>
      <c r="AJ22" s="56">
        <f>'[9]Term 3'!$P$22</f>
        <v>0</v>
      </c>
      <c r="AK22" s="56">
        <f t="shared" si="19"/>
        <v>0</v>
      </c>
      <c r="AL22" s="56">
        <f t="shared" si="8"/>
        <v>1</v>
      </c>
      <c r="AM22" s="57">
        <f>'[10]Term 3'!$N$22</f>
        <v>0</v>
      </c>
      <c r="AN22" s="57">
        <f>'[10]Term 3'!$P$22</f>
        <v>0</v>
      </c>
      <c r="AO22" s="57">
        <f t="shared" si="20"/>
        <v>0</v>
      </c>
      <c r="AP22" s="57">
        <f t="shared" si="9"/>
        <v>1</v>
      </c>
      <c r="AQ22" s="58">
        <f t="shared" si="21"/>
        <v>0</v>
      </c>
      <c r="AR22" s="59">
        <f t="shared" si="10"/>
        <v>6</v>
      </c>
      <c r="AS22" s="60" t="s">
        <v>374</v>
      </c>
      <c r="AT22" s="70"/>
      <c r="AU22" s="70"/>
      <c r="AV22" s="70"/>
    </row>
    <row r="23" spans="1:48" ht="49.95" customHeight="1" x14ac:dyDescent="0.3">
      <c r="A23" s="71" t="s">
        <v>278</v>
      </c>
      <c r="B23" s="73"/>
      <c r="C23" s="47">
        <f>'[1]Term 3'!$N$23</f>
        <v>0</v>
      </c>
      <c r="D23" s="46">
        <f>'[1]Term 3'!$P$23</f>
        <v>0</v>
      </c>
      <c r="E23" s="47">
        <f t="shared" si="11"/>
        <v>0</v>
      </c>
      <c r="F23" s="47">
        <f t="shared" si="0"/>
        <v>6</v>
      </c>
      <c r="G23" s="49">
        <f>'[2]Term 3'!$N$23</f>
        <v>0</v>
      </c>
      <c r="H23" s="48">
        <f>'[2]Term 3'!$P$23</f>
        <v>0</v>
      </c>
      <c r="I23" s="48">
        <f t="shared" si="12"/>
        <v>0</v>
      </c>
      <c r="J23" s="49">
        <f t="shared" si="1"/>
        <v>1</v>
      </c>
      <c r="K23" s="50">
        <f>'[3]Term 3'!$N$23</f>
        <v>0</v>
      </c>
      <c r="L23" s="50">
        <f>'[3]Term 3'!$P$23</f>
        <v>0</v>
      </c>
      <c r="M23" s="50">
        <f t="shared" si="13"/>
        <v>0</v>
      </c>
      <c r="N23" s="50">
        <f t="shared" si="2"/>
        <v>1</v>
      </c>
      <c r="O23" s="51">
        <f>'[4]Term 3'!$N$23</f>
        <v>0</v>
      </c>
      <c r="P23" s="61">
        <f>'[4]Term 3'!$P$23</f>
        <v>0</v>
      </c>
      <c r="Q23" s="51">
        <f t="shared" si="14"/>
        <v>0</v>
      </c>
      <c r="R23" s="51">
        <f t="shared" si="3"/>
        <v>1</v>
      </c>
      <c r="S23" s="52">
        <f>'[5]Term 3'!$N$23</f>
        <v>0</v>
      </c>
      <c r="T23" s="52">
        <f>'[5]Term 3'!$P$23</f>
        <v>0</v>
      </c>
      <c r="U23" s="52">
        <f t="shared" si="15"/>
        <v>0</v>
      </c>
      <c r="V23" s="52">
        <f t="shared" si="4"/>
        <v>1</v>
      </c>
      <c r="W23" s="53">
        <f>'[6]Term 3'!$N$23</f>
        <v>0</v>
      </c>
      <c r="X23" s="53">
        <f>'[6]Term 3'!$P$23</f>
        <v>0</v>
      </c>
      <c r="Y23" s="53">
        <f t="shared" si="16"/>
        <v>0</v>
      </c>
      <c r="Z23" s="53">
        <f t="shared" si="5"/>
        <v>1</v>
      </c>
      <c r="AA23" s="54">
        <f>'[7]Term 3'!$N$23</f>
        <v>0</v>
      </c>
      <c r="AB23" s="54">
        <f>'[7]Term 3'!$P$23</f>
        <v>0</v>
      </c>
      <c r="AC23" s="54">
        <f t="shared" si="17"/>
        <v>0</v>
      </c>
      <c r="AD23" s="54">
        <f t="shared" si="6"/>
        <v>1</v>
      </c>
      <c r="AE23" s="55">
        <f>'[8]Term 3'!$N$23</f>
        <v>0</v>
      </c>
      <c r="AF23" s="55">
        <f>'[8]Term 3'!$P$23</f>
        <v>0</v>
      </c>
      <c r="AG23" s="55">
        <f t="shared" si="18"/>
        <v>0</v>
      </c>
      <c r="AH23" s="55">
        <f t="shared" si="7"/>
        <v>1</v>
      </c>
      <c r="AI23" s="56">
        <f>'[9]Term 3'!$N$23</f>
        <v>0</v>
      </c>
      <c r="AJ23" s="56">
        <f>'[9]Term 3'!$P$23</f>
        <v>0</v>
      </c>
      <c r="AK23" s="56">
        <f t="shared" si="19"/>
        <v>0</v>
      </c>
      <c r="AL23" s="56">
        <f t="shared" si="8"/>
        <v>1</v>
      </c>
      <c r="AM23" s="57">
        <f>'[10]Term 3'!$N$23</f>
        <v>0</v>
      </c>
      <c r="AN23" s="57">
        <f>'[10]Term 3'!$P$23</f>
        <v>0</v>
      </c>
      <c r="AO23" s="57">
        <f t="shared" si="20"/>
        <v>0</v>
      </c>
      <c r="AP23" s="57">
        <f t="shared" si="9"/>
        <v>1</v>
      </c>
      <c r="AQ23" s="58">
        <f t="shared" si="21"/>
        <v>0</v>
      </c>
      <c r="AR23" s="59">
        <f t="shared" si="10"/>
        <v>6</v>
      </c>
      <c r="AS23" s="60" t="s">
        <v>374</v>
      </c>
      <c r="AT23" s="70"/>
      <c r="AU23" s="70"/>
      <c r="AV23" s="70"/>
    </row>
    <row r="24" spans="1:48" ht="49.95" customHeight="1" x14ac:dyDescent="0.3">
      <c r="A24" s="71" t="s">
        <v>279</v>
      </c>
      <c r="B24" s="73"/>
      <c r="C24" s="47">
        <f>'[1]Term 3'!$N$24</f>
        <v>0</v>
      </c>
      <c r="D24" s="46">
        <f>'[1]Term 3'!$P$24</f>
        <v>0</v>
      </c>
      <c r="E24" s="47">
        <f t="shared" si="11"/>
        <v>0</v>
      </c>
      <c r="F24" s="47">
        <f t="shared" si="0"/>
        <v>6</v>
      </c>
      <c r="G24" s="49">
        <f>'[2]Term 3'!$N$24</f>
        <v>0</v>
      </c>
      <c r="H24" s="48">
        <f>'[2]Term 3'!$P$24</f>
        <v>0</v>
      </c>
      <c r="I24" s="48">
        <f t="shared" si="12"/>
        <v>0</v>
      </c>
      <c r="J24" s="49">
        <f t="shared" si="1"/>
        <v>1</v>
      </c>
      <c r="K24" s="50">
        <f>'[3]Term 3'!$N$24</f>
        <v>0</v>
      </c>
      <c r="L24" s="50">
        <f>'[3]Term 3'!$P$24</f>
        <v>0</v>
      </c>
      <c r="M24" s="50">
        <f t="shared" si="13"/>
        <v>0</v>
      </c>
      <c r="N24" s="50">
        <f t="shared" si="2"/>
        <v>1</v>
      </c>
      <c r="O24" s="51">
        <f>'[4]Term 3'!$N$24</f>
        <v>0</v>
      </c>
      <c r="P24" s="61">
        <f>'[4]Term 3'!$P$24</f>
        <v>0</v>
      </c>
      <c r="Q24" s="51">
        <f t="shared" si="14"/>
        <v>0</v>
      </c>
      <c r="R24" s="51">
        <f t="shared" si="3"/>
        <v>1</v>
      </c>
      <c r="S24" s="52">
        <f>'[5]Term 3'!$N$24</f>
        <v>0</v>
      </c>
      <c r="T24" s="52">
        <f>'[5]Term 3'!$P$24</f>
        <v>0</v>
      </c>
      <c r="U24" s="52">
        <f t="shared" si="15"/>
        <v>0</v>
      </c>
      <c r="V24" s="52">
        <f t="shared" si="4"/>
        <v>1</v>
      </c>
      <c r="W24" s="53">
        <f>'[6]Term 3'!$N$24</f>
        <v>0</v>
      </c>
      <c r="X24" s="53">
        <f>'[6]Term 3'!$P$24</f>
        <v>0</v>
      </c>
      <c r="Y24" s="53">
        <f t="shared" si="16"/>
        <v>0</v>
      </c>
      <c r="Z24" s="53">
        <f t="shared" si="5"/>
        <v>1</v>
      </c>
      <c r="AA24" s="54">
        <f>'[7]Term 3'!$N$24</f>
        <v>0</v>
      </c>
      <c r="AB24" s="54">
        <f>'[7]Term 3'!$P$24</f>
        <v>0</v>
      </c>
      <c r="AC24" s="54">
        <f t="shared" si="17"/>
        <v>0</v>
      </c>
      <c r="AD24" s="54">
        <f t="shared" si="6"/>
        <v>1</v>
      </c>
      <c r="AE24" s="55">
        <f>'[8]Term 3'!$N$24</f>
        <v>0</v>
      </c>
      <c r="AF24" s="55">
        <f>'[8]Term 3'!$P$24</f>
        <v>0</v>
      </c>
      <c r="AG24" s="55">
        <f t="shared" si="18"/>
        <v>0</v>
      </c>
      <c r="AH24" s="55">
        <f t="shared" si="7"/>
        <v>1</v>
      </c>
      <c r="AI24" s="56">
        <f>'[9]Term 3'!$N$24</f>
        <v>0</v>
      </c>
      <c r="AJ24" s="56">
        <f>'[9]Term 3'!$P$24</f>
        <v>0</v>
      </c>
      <c r="AK24" s="56">
        <f t="shared" si="19"/>
        <v>0</v>
      </c>
      <c r="AL24" s="56">
        <f t="shared" si="8"/>
        <v>1</v>
      </c>
      <c r="AM24" s="57">
        <f>'[10]Term 3'!$N$24</f>
        <v>0</v>
      </c>
      <c r="AN24" s="57">
        <f>'[10]Term 3'!$P$24</f>
        <v>0</v>
      </c>
      <c r="AO24" s="57">
        <f t="shared" si="20"/>
        <v>0</v>
      </c>
      <c r="AP24" s="57">
        <f t="shared" si="9"/>
        <v>1</v>
      </c>
      <c r="AQ24" s="58">
        <f t="shared" si="21"/>
        <v>0</v>
      </c>
      <c r="AR24" s="59">
        <f t="shared" si="10"/>
        <v>6</v>
      </c>
      <c r="AS24" s="60" t="s">
        <v>374</v>
      </c>
      <c r="AT24" s="70"/>
      <c r="AU24" s="70"/>
      <c r="AV24" s="70"/>
    </row>
    <row r="25" spans="1:48" ht="49.95" customHeight="1" x14ac:dyDescent="0.3">
      <c r="A25" s="71" t="s">
        <v>280</v>
      </c>
      <c r="B25" s="73"/>
      <c r="C25" s="47">
        <f>'[1]Term 3'!$N$25</f>
        <v>0</v>
      </c>
      <c r="D25" s="46">
        <f>'[1]Term 3'!$P$25</f>
        <v>0</v>
      </c>
      <c r="E25" s="47">
        <f t="shared" si="11"/>
        <v>0</v>
      </c>
      <c r="F25" s="47">
        <f t="shared" si="0"/>
        <v>6</v>
      </c>
      <c r="G25" s="49">
        <f>'[2]Term 3'!$N$25</f>
        <v>0</v>
      </c>
      <c r="H25" s="48">
        <f>'[2]Term 3'!$P$25</f>
        <v>0</v>
      </c>
      <c r="I25" s="48">
        <f t="shared" si="12"/>
        <v>0</v>
      </c>
      <c r="J25" s="49">
        <f t="shared" si="1"/>
        <v>1</v>
      </c>
      <c r="K25" s="50">
        <f>'[3]Term 3'!$N$25</f>
        <v>0</v>
      </c>
      <c r="L25" s="50">
        <f>'[3]Term 3'!$P$25</f>
        <v>0</v>
      </c>
      <c r="M25" s="50">
        <f t="shared" si="13"/>
        <v>0</v>
      </c>
      <c r="N25" s="50">
        <f t="shared" si="2"/>
        <v>1</v>
      </c>
      <c r="O25" s="51">
        <f>'[4]Term 3'!$N$25</f>
        <v>0</v>
      </c>
      <c r="P25" s="61">
        <f>'[4]Term 3'!$P$25</f>
        <v>0</v>
      </c>
      <c r="Q25" s="51">
        <f t="shared" si="14"/>
        <v>0</v>
      </c>
      <c r="R25" s="51">
        <f t="shared" si="3"/>
        <v>1</v>
      </c>
      <c r="S25" s="52">
        <f>'[5]Term 3'!$N$25</f>
        <v>0</v>
      </c>
      <c r="T25" s="52">
        <f>'[5]Term 3'!$P$25</f>
        <v>0</v>
      </c>
      <c r="U25" s="52">
        <f t="shared" si="15"/>
        <v>0</v>
      </c>
      <c r="V25" s="52">
        <f t="shared" si="4"/>
        <v>1</v>
      </c>
      <c r="W25" s="53">
        <f>'[6]Term 3'!$N$25</f>
        <v>0</v>
      </c>
      <c r="X25" s="53">
        <f>'[6]Term 3'!$P$25</f>
        <v>0</v>
      </c>
      <c r="Y25" s="53">
        <f t="shared" si="16"/>
        <v>0</v>
      </c>
      <c r="Z25" s="53">
        <f t="shared" si="5"/>
        <v>1</v>
      </c>
      <c r="AA25" s="54">
        <f>'[7]Term 3'!$N$25</f>
        <v>0</v>
      </c>
      <c r="AB25" s="54">
        <f>'[7]Term 3'!$P$25</f>
        <v>0</v>
      </c>
      <c r="AC25" s="54">
        <f t="shared" si="17"/>
        <v>0</v>
      </c>
      <c r="AD25" s="54">
        <f t="shared" si="6"/>
        <v>1</v>
      </c>
      <c r="AE25" s="55">
        <f>'[8]Term 3'!$N$25</f>
        <v>0</v>
      </c>
      <c r="AF25" s="55">
        <f>'[8]Term 3'!$P$25</f>
        <v>0</v>
      </c>
      <c r="AG25" s="55">
        <f t="shared" si="18"/>
        <v>0</v>
      </c>
      <c r="AH25" s="55">
        <f t="shared" si="7"/>
        <v>1</v>
      </c>
      <c r="AI25" s="56">
        <f>'[9]Term 3'!$N$25</f>
        <v>0</v>
      </c>
      <c r="AJ25" s="56">
        <f>'[9]Term 3'!$P$25</f>
        <v>0</v>
      </c>
      <c r="AK25" s="56">
        <f t="shared" si="19"/>
        <v>0</v>
      </c>
      <c r="AL25" s="56">
        <f t="shared" si="8"/>
        <v>1</v>
      </c>
      <c r="AM25" s="57">
        <f>'[10]Term 3'!$N$25</f>
        <v>0</v>
      </c>
      <c r="AN25" s="57">
        <f>'[10]Term 3'!$P$25</f>
        <v>0</v>
      </c>
      <c r="AO25" s="57">
        <f t="shared" si="20"/>
        <v>0</v>
      </c>
      <c r="AP25" s="57">
        <f t="shared" si="9"/>
        <v>1</v>
      </c>
      <c r="AQ25" s="58">
        <f t="shared" si="21"/>
        <v>0</v>
      </c>
      <c r="AR25" s="59">
        <f t="shared" si="10"/>
        <v>6</v>
      </c>
      <c r="AS25" s="60" t="s">
        <v>374</v>
      </c>
      <c r="AT25" s="70"/>
      <c r="AU25" s="70"/>
      <c r="AV25" s="70"/>
    </row>
    <row r="26" spans="1:48" ht="49.95" customHeight="1" x14ac:dyDescent="0.3">
      <c r="A26" s="71" t="s">
        <v>281</v>
      </c>
      <c r="B26" s="73"/>
      <c r="C26" s="47">
        <f>'[1]Term 3'!$N$26</f>
        <v>0</v>
      </c>
      <c r="D26" s="46">
        <f>'[1]Term 3'!$P$26</f>
        <v>0</v>
      </c>
      <c r="E26" s="47">
        <f t="shared" si="11"/>
        <v>0</v>
      </c>
      <c r="F26" s="47">
        <f t="shared" si="0"/>
        <v>6</v>
      </c>
      <c r="G26" s="49">
        <f>'[2]Term 3'!$N$26</f>
        <v>0</v>
      </c>
      <c r="H26" s="48">
        <f>'[2]Term 3'!$P$26</f>
        <v>0</v>
      </c>
      <c r="I26" s="48">
        <f t="shared" si="12"/>
        <v>0</v>
      </c>
      <c r="J26" s="49">
        <f t="shared" si="1"/>
        <v>1</v>
      </c>
      <c r="K26" s="50">
        <f>'[3]Term 3'!$N$26</f>
        <v>0</v>
      </c>
      <c r="L26" s="50">
        <f>'[3]Term 3'!$P$26</f>
        <v>0</v>
      </c>
      <c r="M26" s="50">
        <f t="shared" si="13"/>
        <v>0</v>
      </c>
      <c r="N26" s="50">
        <f t="shared" si="2"/>
        <v>1</v>
      </c>
      <c r="O26" s="51">
        <f>'[4]Term 3'!$N$26</f>
        <v>0</v>
      </c>
      <c r="P26" s="61">
        <f>'[4]Term 3'!$P$26</f>
        <v>0</v>
      </c>
      <c r="Q26" s="51">
        <f t="shared" si="14"/>
        <v>0</v>
      </c>
      <c r="R26" s="51">
        <f t="shared" si="3"/>
        <v>1</v>
      </c>
      <c r="S26" s="52">
        <f>'[5]Term 3'!$N$26</f>
        <v>0</v>
      </c>
      <c r="T26" s="52">
        <f>'[5]Term 3'!$P$26</f>
        <v>0</v>
      </c>
      <c r="U26" s="52">
        <f t="shared" si="15"/>
        <v>0</v>
      </c>
      <c r="V26" s="52">
        <f t="shared" si="4"/>
        <v>1</v>
      </c>
      <c r="W26" s="53">
        <f>'[6]Term 3'!$N$26</f>
        <v>0</v>
      </c>
      <c r="X26" s="53">
        <f>'[6]Term 3'!$P$26</f>
        <v>0</v>
      </c>
      <c r="Y26" s="53">
        <f t="shared" si="16"/>
        <v>0</v>
      </c>
      <c r="Z26" s="53">
        <f t="shared" si="5"/>
        <v>1</v>
      </c>
      <c r="AA26" s="54">
        <f>'[7]Term 3'!$N$26</f>
        <v>0</v>
      </c>
      <c r="AB26" s="54">
        <f>'[7]Term 3'!$P$26</f>
        <v>0</v>
      </c>
      <c r="AC26" s="54">
        <f t="shared" si="17"/>
        <v>0</v>
      </c>
      <c r="AD26" s="54">
        <f t="shared" si="6"/>
        <v>1</v>
      </c>
      <c r="AE26" s="55">
        <f>'[8]Term 3'!$N$26</f>
        <v>0</v>
      </c>
      <c r="AF26" s="55">
        <f>'[8]Term 3'!$P$26</f>
        <v>0</v>
      </c>
      <c r="AG26" s="55">
        <f t="shared" si="18"/>
        <v>0</v>
      </c>
      <c r="AH26" s="55">
        <f t="shared" si="7"/>
        <v>1</v>
      </c>
      <c r="AI26" s="56">
        <f>'[9]Term 3'!$N$26</f>
        <v>0</v>
      </c>
      <c r="AJ26" s="56">
        <f>'[9]Term 3'!$P$26</f>
        <v>0</v>
      </c>
      <c r="AK26" s="56">
        <f t="shared" si="19"/>
        <v>0</v>
      </c>
      <c r="AL26" s="56">
        <f t="shared" si="8"/>
        <v>1</v>
      </c>
      <c r="AM26" s="57">
        <f>'[10]Term 3'!$N$26</f>
        <v>0</v>
      </c>
      <c r="AN26" s="57">
        <f>'[10]Term 3'!$P$26</f>
        <v>0</v>
      </c>
      <c r="AO26" s="57">
        <f t="shared" si="20"/>
        <v>0</v>
      </c>
      <c r="AP26" s="57">
        <f t="shared" si="9"/>
        <v>1</v>
      </c>
      <c r="AQ26" s="58">
        <f t="shared" si="21"/>
        <v>0</v>
      </c>
      <c r="AR26" s="59">
        <f t="shared" si="10"/>
        <v>6</v>
      </c>
      <c r="AS26" s="60" t="s">
        <v>374</v>
      </c>
      <c r="AT26" s="70"/>
      <c r="AU26" s="70"/>
      <c r="AV26" s="70"/>
    </row>
    <row r="27" spans="1:48" ht="49.95" customHeight="1" x14ac:dyDescent="0.3">
      <c r="A27" s="71" t="s">
        <v>282</v>
      </c>
      <c r="B27" s="73"/>
      <c r="C27" s="47">
        <f>'[1]Term 3'!$N$27</f>
        <v>0</v>
      </c>
      <c r="D27" s="46">
        <f>'[1]Term 3'!$P$27</f>
        <v>0</v>
      </c>
      <c r="E27" s="47">
        <f t="shared" si="11"/>
        <v>0</v>
      </c>
      <c r="F27" s="47">
        <f t="shared" si="0"/>
        <v>6</v>
      </c>
      <c r="G27" s="49">
        <f>'[2]Term 3'!$N$27</f>
        <v>0</v>
      </c>
      <c r="H27" s="48">
        <f>'[2]Term 3'!$P$27</f>
        <v>0</v>
      </c>
      <c r="I27" s="48">
        <f t="shared" si="12"/>
        <v>0</v>
      </c>
      <c r="J27" s="49">
        <f t="shared" si="1"/>
        <v>1</v>
      </c>
      <c r="K27" s="50">
        <f>'[3]Term 3'!$N$27</f>
        <v>0</v>
      </c>
      <c r="L27" s="50">
        <f>'[3]Term 3'!$P$27</f>
        <v>0</v>
      </c>
      <c r="M27" s="50">
        <f t="shared" si="13"/>
        <v>0</v>
      </c>
      <c r="N27" s="50">
        <f t="shared" si="2"/>
        <v>1</v>
      </c>
      <c r="O27" s="51">
        <f>'[4]Term 3'!$N$27</f>
        <v>0</v>
      </c>
      <c r="P27" s="61">
        <f>'[4]Term 3'!$P$27</f>
        <v>0</v>
      </c>
      <c r="Q27" s="51">
        <f t="shared" si="14"/>
        <v>0</v>
      </c>
      <c r="R27" s="51">
        <f t="shared" si="3"/>
        <v>1</v>
      </c>
      <c r="S27" s="52">
        <f>'[5]Term 3'!$N$27</f>
        <v>0</v>
      </c>
      <c r="T27" s="52">
        <f>'[5]Term 3'!$P$27</f>
        <v>0</v>
      </c>
      <c r="U27" s="52">
        <f t="shared" si="15"/>
        <v>0</v>
      </c>
      <c r="V27" s="52">
        <f t="shared" si="4"/>
        <v>1</v>
      </c>
      <c r="W27" s="53">
        <f>'[6]Term 3'!$N$27</f>
        <v>0</v>
      </c>
      <c r="X27" s="53">
        <f>'[6]Term 3'!$P$27</f>
        <v>0</v>
      </c>
      <c r="Y27" s="53">
        <f t="shared" si="16"/>
        <v>0</v>
      </c>
      <c r="Z27" s="53">
        <f t="shared" si="5"/>
        <v>1</v>
      </c>
      <c r="AA27" s="54">
        <f>'[7]Term 3'!$N$27</f>
        <v>0</v>
      </c>
      <c r="AB27" s="54">
        <f>'[7]Term 3'!$P$27</f>
        <v>0</v>
      </c>
      <c r="AC27" s="54">
        <f t="shared" si="17"/>
        <v>0</v>
      </c>
      <c r="AD27" s="54">
        <f t="shared" si="6"/>
        <v>1</v>
      </c>
      <c r="AE27" s="55">
        <f>'[8]Term 3'!$N$27</f>
        <v>0</v>
      </c>
      <c r="AF27" s="55">
        <f>'[8]Term 3'!$P$27</f>
        <v>0</v>
      </c>
      <c r="AG27" s="55">
        <f t="shared" si="18"/>
        <v>0</v>
      </c>
      <c r="AH27" s="55">
        <f t="shared" si="7"/>
        <v>1</v>
      </c>
      <c r="AI27" s="56">
        <f>'[9]Term 3'!$N$27</f>
        <v>0</v>
      </c>
      <c r="AJ27" s="56">
        <f>'[9]Term 3'!$P$27</f>
        <v>0</v>
      </c>
      <c r="AK27" s="56">
        <f t="shared" si="19"/>
        <v>0</v>
      </c>
      <c r="AL27" s="56">
        <f t="shared" si="8"/>
        <v>1</v>
      </c>
      <c r="AM27" s="57">
        <f>'[10]Term 3'!$N$27</f>
        <v>0</v>
      </c>
      <c r="AN27" s="57">
        <f>'[10]Term 3'!$P$27</f>
        <v>0</v>
      </c>
      <c r="AO27" s="57">
        <f t="shared" si="20"/>
        <v>0</v>
      </c>
      <c r="AP27" s="57">
        <f t="shared" si="9"/>
        <v>1</v>
      </c>
      <c r="AQ27" s="58">
        <f t="shared" si="21"/>
        <v>0</v>
      </c>
      <c r="AR27" s="59">
        <f t="shared" si="10"/>
        <v>6</v>
      </c>
      <c r="AS27" s="60" t="s">
        <v>374</v>
      </c>
      <c r="AT27" s="70"/>
      <c r="AU27" s="70"/>
      <c r="AV27" s="70"/>
    </row>
    <row r="28" spans="1:48" ht="49.95" customHeight="1" x14ac:dyDescent="0.3">
      <c r="A28" s="71" t="s">
        <v>283</v>
      </c>
      <c r="B28" s="73"/>
      <c r="C28" s="47">
        <f>'[1]Term 3'!$N$28</f>
        <v>0</v>
      </c>
      <c r="D28" s="46">
        <f>'[1]Term 3'!$P$28</f>
        <v>0</v>
      </c>
      <c r="E28" s="47">
        <f t="shared" si="11"/>
        <v>0</v>
      </c>
      <c r="F28" s="47">
        <f t="shared" si="0"/>
        <v>6</v>
      </c>
      <c r="G28" s="49">
        <f>'[2]Term 3'!$N$28</f>
        <v>0</v>
      </c>
      <c r="H28" s="48">
        <f>'[2]Term 3'!$P$28</f>
        <v>0</v>
      </c>
      <c r="I28" s="48">
        <f t="shared" si="12"/>
        <v>0</v>
      </c>
      <c r="J28" s="49">
        <f t="shared" si="1"/>
        <v>1</v>
      </c>
      <c r="K28" s="50">
        <f>'[3]Term 3'!$N$28</f>
        <v>0</v>
      </c>
      <c r="L28" s="50">
        <f>'[3]Term 3'!$P$28</f>
        <v>0</v>
      </c>
      <c r="M28" s="50">
        <f t="shared" si="13"/>
        <v>0</v>
      </c>
      <c r="N28" s="50">
        <f t="shared" si="2"/>
        <v>1</v>
      </c>
      <c r="O28" s="51">
        <f>'[4]Term 3'!$N$28</f>
        <v>0</v>
      </c>
      <c r="P28" s="61">
        <f>'[4]Term 3'!$P$28</f>
        <v>0</v>
      </c>
      <c r="Q28" s="51">
        <f t="shared" si="14"/>
        <v>0</v>
      </c>
      <c r="R28" s="51">
        <f t="shared" si="3"/>
        <v>1</v>
      </c>
      <c r="S28" s="52">
        <f>'[5]Term 3'!$N$28</f>
        <v>0</v>
      </c>
      <c r="T28" s="52">
        <f>'[5]Term 3'!$P$28</f>
        <v>0</v>
      </c>
      <c r="U28" s="52">
        <f t="shared" si="15"/>
        <v>0</v>
      </c>
      <c r="V28" s="52">
        <f t="shared" si="4"/>
        <v>1</v>
      </c>
      <c r="W28" s="53">
        <f>'[6]Term 3'!$N$28</f>
        <v>0</v>
      </c>
      <c r="X28" s="53">
        <f>'[6]Term 3'!$P$28</f>
        <v>0</v>
      </c>
      <c r="Y28" s="53">
        <f t="shared" si="16"/>
        <v>0</v>
      </c>
      <c r="Z28" s="53">
        <f t="shared" si="5"/>
        <v>1</v>
      </c>
      <c r="AA28" s="54">
        <f>'[7]Term 3'!$N$28</f>
        <v>0</v>
      </c>
      <c r="AB28" s="54">
        <f>'[7]Term 3'!$P$28</f>
        <v>0</v>
      </c>
      <c r="AC28" s="54">
        <f t="shared" si="17"/>
        <v>0</v>
      </c>
      <c r="AD28" s="54">
        <f t="shared" si="6"/>
        <v>1</v>
      </c>
      <c r="AE28" s="55">
        <f>'[8]Term 3'!$N$28</f>
        <v>0</v>
      </c>
      <c r="AF28" s="55">
        <f>'[8]Term 3'!$P$28</f>
        <v>0</v>
      </c>
      <c r="AG28" s="55">
        <f t="shared" si="18"/>
        <v>0</v>
      </c>
      <c r="AH28" s="55">
        <f t="shared" si="7"/>
        <v>1</v>
      </c>
      <c r="AI28" s="56">
        <f>'[9]Term 3'!$N$28</f>
        <v>0</v>
      </c>
      <c r="AJ28" s="56">
        <f>'[9]Term 3'!$P$28</f>
        <v>0</v>
      </c>
      <c r="AK28" s="56">
        <f t="shared" si="19"/>
        <v>0</v>
      </c>
      <c r="AL28" s="56">
        <f t="shared" si="8"/>
        <v>1</v>
      </c>
      <c r="AM28" s="57">
        <f>'[10]Term 3'!$N$28</f>
        <v>0</v>
      </c>
      <c r="AN28" s="57">
        <f>'[10]Term 3'!$P$28</f>
        <v>0</v>
      </c>
      <c r="AO28" s="57">
        <f t="shared" si="20"/>
        <v>0</v>
      </c>
      <c r="AP28" s="57">
        <f t="shared" si="9"/>
        <v>1</v>
      </c>
      <c r="AQ28" s="58">
        <f t="shared" si="21"/>
        <v>0</v>
      </c>
      <c r="AR28" s="59">
        <f t="shared" si="10"/>
        <v>6</v>
      </c>
      <c r="AS28" s="60" t="s">
        <v>374</v>
      </c>
      <c r="AT28" s="70"/>
      <c r="AU28" s="70"/>
      <c r="AV28" s="70"/>
    </row>
    <row r="29" spans="1:48" ht="49.95" customHeight="1" x14ac:dyDescent="0.3">
      <c r="A29" s="71" t="s">
        <v>284</v>
      </c>
      <c r="B29" s="73"/>
      <c r="C29" s="47">
        <f>'[1]Term 3'!$N$29</f>
        <v>0</v>
      </c>
      <c r="D29" s="46">
        <f>'[1]Term 3'!$P$29</f>
        <v>0</v>
      </c>
      <c r="E29" s="47">
        <f t="shared" si="11"/>
        <v>0</v>
      </c>
      <c r="F29" s="47">
        <f t="shared" si="0"/>
        <v>6</v>
      </c>
      <c r="G29" s="49">
        <f>'[2]Term 3'!$N$29</f>
        <v>0</v>
      </c>
      <c r="H29" s="48">
        <f>'[2]Term 3'!$P$29</f>
        <v>0</v>
      </c>
      <c r="I29" s="48">
        <f t="shared" si="12"/>
        <v>0</v>
      </c>
      <c r="J29" s="49">
        <f t="shared" si="1"/>
        <v>1</v>
      </c>
      <c r="K29" s="50">
        <f>'[3]Term 3'!$N$29</f>
        <v>0</v>
      </c>
      <c r="L29" s="50">
        <f>'[3]Term 3'!$P$29</f>
        <v>0</v>
      </c>
      <c r="M29" s="50">
        <f t="shared" si="13"/>
        <v>0</v>
      </c>
      <c r="N29" s="50">
        <f t="shared" si="2"/>
        <v>1</v>
      </c>
      <c r="O29" s="51">
        <f>'[4]Term 3'!$N$29</f>
        <v>0</v>
      </c>
      <c r="P29" s="61">
        <f>'[4]Term 3'!$P$29</f>
        <v>0</v>
      </c>
      <c r="Q29" s="51">
        <f t="shared" si="14"/>
        <v>0</v>
      </c>
      <c r="R29" s="51">
        <f t="shared" si="3"/>
        <v>1</v>
      </c>
      <c r="S29" s="52">
        <f>'[5]Term 3'!$N$29</f>
        <v>0</v>
      </c>
      <c r="T29" s="52">
        <f>'[5]Term 3'!$P$29</f>
        <v>0</v>
      </c>
      <c r="U29" s="52">
        <f t="shared" si="15"/>
        <v>0</v>
      </c>
      <c r="V29" s="52">
        <f t="shared" si="4"/>
        <v>1</v>
      </c>
      <c r="W29" s="53">
        <f>'[6]Term 3'!$N$29</f>
        <v>0</v>
      </c>
      <c r="X29" s="53">
        <f>'[6]Term 3'!$P$29</f>
        <v>0</v>
      </c>
      <c r="Y29" s="53">
        <f t="shared" si="16"/>
        <v>0</v>
      </c>
      <c r="Z29" s="53">
        <f t="shared" si="5"/>
        <v>1</v>
      </c>
      <c r="AA29" s="54">
        <f>'[7]Term 3'!$N$29</f>
        <v>0</v>
      </c>
      <c r="AB29" s="54">
        <f>'[7]Term 3'!$P$29</f>
        <v>0</v>
      </c>
      <c r="AC29" s="54">
        <f t="shared" si="17"/>
        <v>0</v>
      </c>
      <c r="AD29" s="54">
        <f t="shared" si="6"/>
        <v>1</v>
      </c>
      <c r="AE29" s="55">
        <f>'[8]Term 3'!$N$29</f>
        <v>0</v>
      </c>
      <c r="AF29" s="55">
        <f>'[8]Term 3'!$P$29</f>
        <v>0</v>
      </c>
      <c r="AG29" s="55">
        <f t="shared" si="18"/>
        <v>0</v>
      </c>
      <c r="AH29" s="55">
        <f t="shared" si="7"/>
        <v>1</v>
      </c>
      <c r="AI29" s="56">
        <f>'[9]Term 3'!$N$29</f>
        <v>0</v>
      </c>
      <c r="AJ29" s="56">
        <f>'[9]Term 3'!$P$29</f>
        <v>0</v>
      </c>
      <c r="AK29" s="56">
        <f t="shared" si="19"/>
        <v>0</v>
      </c>
      <c r="AL29" s="56">
        <f t="shared" si="8"/>
        <v>1</v>
      </c>
      <c r="AM29" s="57">
        <f>'[10]Term 3'!$N$29</f>
        <v>0</v>
      </c>
      <c r="AN29" s="57">
        <f>'[10]Term 3'!$P$29</f>
        <v>0</v>
      </c>
      <c r="AO29" s="57">
        <f t="shared" si="20"/>
        <v>0</v>
      </c>
      <c r="AP29" s="57">
        <f t="shared" si="9"/>
        <v>1</v>
      </c>
      <c r="AQ29" s="58">
        <f t="shared" si="21"/>
        <v>0</v>
      </c>
      <c r="AR29" s="59">
        <f t="shared" si="10"/>
        <v>6</v>
      </c>
      <c r="AS29" s="60" t="s">
        <v>374</v>
      </c>
      <c r="AT29" s="70"/>
      <c r="AU29" s="70"/>
      <c r="AV29" s="70"/>
    </row>
    <row r="30" spans="1:48" ht="49.95" customHeight="1" x14ac:dyDescent="0.3">
      <c r="A30" s="71" t="s">
        <v>285</v>
      </c>
      <c r="B30" s="73"/>
      <c r="C30" s="47">
        <f>'[1]Term 3'!$N$30</f>
        <v>0</v>
      </c>
      <c r="D30" s="46">
        <f>'[1]Term 3'!$P$30</f>
        <v>0</v>
      </c>
      <c r="E30" s="47">
        <f t="shared" si="11"/>
        <v>0</v>
      </c>
      <c r="F30" s="47">
        <f t="shared" si="0"/>
        <v>6</v>
      </c>
      <c r="G30" s="49">
        <f>'[2]Term 3'!$N$30</f>
        <v>0</v>
      </c>
      <c r="H30" s="48">
        <f>'[2]Term 3'!$P$30</f>
        <v>0</v>
      </c>
      <c r="I30" s="48">
        <f t="shared" si="12"/>
        <v>0</v>
      </c>
      <c r="J30" s="49">
        <f t="shared" si="1"/>
        <v>1</v>
      </c>
      <c r="K30" s="50">
        <f>'[3]Term 3'!$N$30</f>
        <v>0</v>
      </c>
      <c r="L30" s="50">
        <f>'[3]Term 3'!$P$30</f>
        <v>0</v>
      </c>
      <c r="M30" s="50">
        <f t="shared" si="13"/>
        <v>0</v>
      </c>
      <c r="N30" s="50">
        <f t="shared" si="2"/>
        <v>1</v>
      </c>
      <c r="O30" s="51">
        <f>'[4]Term 3'!$N$30</f>
        <v>0</v>
      </c>
      <c r="P30" s="61">
        <f>'[4]Term 3'!$P$30</f>
        <v>0</v>
      </c>
      <c r="Q30" s="51">
        <f t="shared" si="14"/>
        <v>0</v>
      </c>
      <c r="R30" s="51">
        <f t="shared" si="3"/>
        <v>1</v>
      </c>
      <c r="S30" s="52">
        <f>'[5]Term 3'!$N$30</f>
        <v>0</v>
      </c>
      <c r="T30" s="52">
        <f>'[5]Term 3'!$P$30</f>
        <v>0</v>
      </c>
      <c r="U30" s="52">
        <f t="shared" si="15"/>
        <v>0</v>
      </c>
      <c r="V30" s="52">
        <f t="shared" si="4"/>
        <v>1</v>
      </c>
      <c r="W30" s="53">
        <f>'[6]Term 3'!$N$30</f>
        <v>0</v>
      </c>
      <c r="X30" s="53">
        <f>'[6]Term 3'!$P$30</f>
        <v>0</v>
      </c>
      <c r="Y30" s="53">
        <f t="shared" si="16"/>
        <v>0</v>
      </c>
      <c r="Z30" s="53">
        <f t="shared" si="5"/>
        <v>1</v>
      </c>
      <c r="AA30" s="54">
        <f>'[7]Term 3'!$N$30</f>
        <v>0</v>
      </c>
      <c r="AB30" s="54">
        <f>'[7]Term 3'!$P$30</f>
        <v>0</v>
      </c>
      <c r="AC30" s="54">
        <f t="shared" si="17"/>
        <v>0</v>
      </c>
      <c r="AD30" s="54">
        <f t="shared" si="6"/>
        <v>1</v>
      </c>
      <c r="AE30" s="55">
        <f>'[8]Term 3'!$N$30</f>
        <v>0</v>
      </c>
      <c r="AF30" s="55">
        <f>'[8]Term 3'!$P$30</f>
        <v>0</v>
      </c>
      <c r="AG30" s="55">
        <f t="shared" si="18"/>
        <v>0</v>
      </c>
      <c r="AH30" s="55">
        <f t="shared" si="7"/>
        <v>1</v>
      </c>
      <c r="AI30" s="56">
        <f>'[9]Term 3'!$N$30</f>
        <v>0</v>
      </c>
      <c r="AJ30" s="56">
        <f>'[9]Term 3'!$P$30</f>
        <v>0</v>
      </c>
      <c r="AK30" s="56">
        <f t="shared" si="19"/>
        <v>0</v>
      </c>
      <c r="AL30" s="56">
        <f t="shared" si="8"/>
        <v>1</v>
      </c>
      <c r="AM30" s="57">
        <f>'[10]Term 3'!$N$30</f>
        <v>0</v>
      </c>
      <c r="AN30" s="57">
        <f>'[10]Term 3'!$P$30</f>
        <v>0</v>
      </c>
      <c r="AO30" s="57">
        <f t="shared" si="20"/>
        <v>0</v>
      </c>
      <c r="AP30" s="57">
        <f t="shared" si="9"/>
        <v>1</v>
      </c>
      <c r="AQ30" s="58">
        <f t="shared" si="21"/>
        <v>0</v>
      </c>
      <c r="AR30" s="59">
        <f t="shared" si="10"/>
        <v>6</v>
      </c>
      <c r="AS30" s="60" t="s">
        <v>374</v>
      </c>
      <c r="AT30" s="70"/>
      <c r="AU30" s="70"/>
      <c r="AV30" s="70"/>
    </row>
    <row r="31" spans="1:48" ht="49.95" customHeight="1" x14ac:dyDescent="0.3">
      <c r="A31" s="71" t="s">
        <v>286</v>
      </c>
      <c r="B31" s="73"/>
      <c r="C31" s="47">
        <f>'[1]Term 3'!$N$31</f>
        <v>0</v>
      </c>
      <c r="D31" s="46">
        <f>'[1]Term 3'!$P$31</f>
        <v>0</v>
      </c>
      <c r="E31" s="47">
        <f t="shared" si="11"/>
        <v>0</v>
      </c>
      <c r="F31" s="47">
        <f t="shared" si="0"/>
        <v>6</v>
      </c>
      <c r="G31" s="49">
        <f>'[2]Term 3'!$N$31</f>
        <v>0</v>
      </c>
      <c r="H31" s="48">
        <f>'[2]Term 3'!$P$31</f>
        <v>0</v>
      </c>
      <c r="I31" s="48">
        <f t="shared" si="12"/>
        <v>0</v>
      </c>
      <c r="J31" s="49">
        <f t="shared" si="1"/>
        <v>1</v>
      </c>
      <c r="K31" s="50">
        <f>'[3]Term 3'!$N$31</f>
        <v>0</v>
      </c>
      <c r="L31" s="50">
        <f>'[3]Term 3'!$P$31</f>
        <v>0</v>
      </c>
      <c r="M31" s="50">
        <f t="shared" si="13"/>
        <v>0</v>
      </c>
      <c r="N31" s="50">
        <f t="shared" si="2"/>
        <v>1</v>
      </c>
      <c r="O31" s="51">
        <f>'[4]Term 3'!$N$31</f>
        <v>0</v>
      </c>
      <c r="P31" s="61">
        <f>'[4]Term 3'!$P$31</f>
        <v>0</v>
      </c>
      <c r="Q31" s="51">
        <f t="shared" si="14"/>
        <v>0</v>
      </c>
      <c r="R31" s="51">
        <f t="shared" si="3"/>
        <v>1</v>
      </c>
      <c r="S31" s="52">
        <f>'[5]Term 3'!$N$31</f>
        <v>0</v>
      </c>
      <c r="T31" s="52">
        <f>'[5]Term 3'!$P$31</f>
        <v>0</v>
      </c>
      <c r="U31" s="52">
        <f t="shared" si="15"/>
        <v>0</v>
      </c>
      <c r="V31" s="52">
        <f t="shared" si="4"/>
        <v>1</v>
      </c>
      <c r="W31" s="53">
        <f>'[6]Term 3'!$N$31</f>
        <v>0</v>
      </c>
      <c r="X31" s="53">
        <f>'[6]Term 3'!$P$31</f>
        <v>0</v>
      </c>
      <c r="Y31" s="53">
        <f t="shared" si="16"/>
        <v>0</v>
      </c>
      <c r="Z31" s="53">
        <f t="shared" si="5"/>
        <v>1</v>
      </c>
      <c r="AA31" s="54">
        <f>'[7]Term 3'!$N$31</f>
        <v>0</v>
      </c>
      <c r="AB31" s="54">
        <f>'[7]Term 3'!$P$31</f>
        <v>0</v>
      </c>
      <c r="AC31" s="54">
        <f t="shared" si="17"/>
        <v>0</v>
      </c>
      <c r="AD31" s="54">
        <f t="shared" si="6"/>
        <v>1</v>
      </c>
      <c r="AE31" s="55">
        <f>'[8]Term 3'!$N$31</f>
        <v>0</v>
      </c>
      <c r="AF31" s="55">
        <f>'[8]Term 3'!$P$31</f>
        <v>0</v>
      </c>
      <c r="AG31" s="55">
        <f t="shared" si="18"/>
        <v>0</v>
      </c>
      <c r="AH31" s="55">
        <f t="shared" si="7"/>
        <v>1</v>
      </c>
      <c r="AI31" s="56">
        <f>'[9]Term 3'!$N$31</f>
        <v>0</v>
      </c>
      <c r="AJ31" s="56">
        <f>'[9]Term 3'!$P$31</f>
        <v>0</v>
      </c>
      <c r="AK31" s="56">
        <f t="shared" si="19"/>
        <v>0</v>
      </c>
      <c r="AL31" s="56">
        <f t="shared" si="8"/>
        <v>1</v>
      </c>
      <c r="AM31" s="57">
        <f>'[10]Term 3'!$N$31</f>
        <v>0</v>
      </c>
      <c r="AN31" s="57">
        <f>'[10]Term 3'!$P$31</f>
        <v>0</v>
      </c>
      <c r="AO31" s="57">
        <f t="shared" si="20"/>
        <v>0</v>
      </c>
      <c r="AP31" s="57">
        <f t="shared" si="9"/>
        <v>1</v>
      </c>
      <c r="AQ31" s="58">
        <f t="shared" si="21"/>
        <v>0</v>
      </c>
      <c r="AR31" s="59">
        <f t="shared" si="10"/>
        <v>6</v>
      </c>
      <c r="AS31" s="60" t="s">
        <v>374</v>
      </c>
      <c r="AT31" s="70"/>
      <c r="AU31" s="70"/>
      <c r="AV31" s="70"/>
    </row>
    <row r="32" spans="1:48" ht="49.95" customHeight="1" x14ac:dyDescent="0.3">
      <c r="A32" s="71" t="s">
        <v>287</v>
      </c>
      <c r="B32" s="73"/>
      <c r="C32" s="47">
        <f>'[1]Term 3'!$N$32</f>
        <v>0</v>
      </c>
      <c r="D32" s="46">
        <f>'[1]Term 3'!$P$32</f>
        <v>0</v>
      </c>
      <c r="E32" s="47">
        <f t="shared" si="11"/>
        <v>0</v>
      </c>
      <c r="F32" s="47">
        <f t="shared" si="0"/>
        <v>6</v>
      </c>
      <c r="G32" s="49">
        <f>'[2]Term 3'!$N$32</f>
        <v>0</v>
      </c>
      <c r="H32" s="48">
        <f>'[2]Term 3'!$P$32</f>
        <v>0</v>
      </c>
      <c r="I32" s="48">
        <f t="shared" si="12"/>
        <v>0</v>
      </c>
      <c r="J32" s="49">
        <f t="shared" si="1"/>
        <v>1</v>
      </c>
      <c r="K32" s="50">
        <f>'[3]Term 3'!$N$32</f>
        <v>0</v>
      </c>
      <c r="L32" s="50">
        <f>'[3]Term 3'!$P$32</f>
        <v>0</v>
      </c>
      <c r="M32" s="50">
        <f t="shared" si="13"/>
        <v>0</v>
      </c>
      <c r="N32" s="50">
        <f t="shared" si="2"/>
        <v>1</v>
      </c>
      <c r="O32" s="51">
        <f>'[4]Term 3'!$N$32</f>
        <v>0</v>
      </c>
      <c r="P32" s="61">
        <f>'[4]Term 3'!$P$32</f>
        <v>0</v>
      </c>
      <c r="Q32" s="51">
        <f t="shared" si="14"/>
        <v>0</v>
      </c>
      <c r="R32" s="51">
        <f t="shared" si="3"/>
        <v>1</v>
      </c>
      <c r="S32" s="52">
        <f>'[5]Term 3'!$N$32</f>
        <v>0</v>
      </c>
      <c r="T32" s="52">
        <f>'[5]Term 3'!$P$32</f>
        <v>0</v>
      </c>
      <c r="U32" s="52">
        <f t="shared" si="15"/>
        <v>0</v>
      </c>
      <c r="V32" s="52">
        <f t="shared" si="4"/>
        <v>1</v>
      </c>
      <c r="W32" s="53">
        <f>'[6]Term 3'!$N$32</f>
        <v>0</v>
      </c>
      <c r="X32" s="53">
        <f>'[6]Term 3'!$P$32</f>
        <v>0</v>
      </c>
      <c r="Y32" s="53">
        <f t="shared" si="16"/>
        <v>0</v>
      </c>
      <c r="Z32" s="53">
        <f t="shared" si="5"/>
        <v>1</v>
      </c>
      <c r="AA32" s="54">
        <f>'[7]Term 3'!$N$32</f>
        <v>0</v>
      </c>
      <c r="AB32" s="54">
        <f>'[7]Term 3'!$P$32</f>
        <v>0</v>
      </c>
      <c r="AC32" s="54">
        <f t="shared" si="17"/>
        <v>0</v>
      </c>
      <c r="AD32" s="54">
        <f t="shared" si="6"/>
        <v>1</v>
      </c>
      <c r="AE32" s="55">
        <f>'[8]Term 3'!$N$32</f>
        <v>0</v>
      </c>
      <c r="AF32" s="55">
        <f>'[8]Term 3'!$P$32</f>
        <v>0</v>
      </c>
      <c r="AG32" s="55">
        <f t="shared" si="18"/>
        <v>0</v>
      </c>
      <c r="AH32" s="55">
        <f t="shared" si="7"/>
        <v>1</v>
      </c>
      <c r="AI32" s="56">
        <f>'[9]Term 3'!$N$32</f>
        <v>0</v>
      </c>
      <c r="AJ32" s="56">
        <f>'[9]Term 3'!$P$32</f>
        <v>0</v>
      </c>
      <c r="AK32" s="56">
        <f t="shared" si="19"/>
        <v>0</v>
      </c>
      <c r="AL32" s="56">
        <f t="shared" si="8"/>
        <v>1</v>
      </c>
      <c r="AM32" s="57">
        <f>'[10]Term 3'!$N$32</f>
        <v>0</v>
      </c>
      <c r="AN32" s="57">
        <f>'[10]Term 3'!$P$32</f>
        <v>0</v>
      </c>
      <c r="AO32" s="57">
        <f t="shared" si="20"/>
        <v>0</v>
      </c>
      <c r="AP32" s="57">
        <f t="shared" si="9"/>
        <v>1</v>
      </c>
      <c r="AQ32" s="58">
        <f t="shared" si="21"/>
        <v>0</v>
      </c>
      <c r="AR32" s="59">
        <f t="shared" si="10"/>
        <v>6</v>
      </c>
      <c r="AS32" s="60" t="s">
        <v>374</v>
      </c>
      <c r="AT32" s="70"/>
      <c r="AU32" s="70"/>
      <c r="AV32" s="70"/>
    </row>
    <row r="33" spans="1:48" ht="49.95" customHeight="1" x14ac:dyDescent="0.3">
      <c r="A33" s="71" t="s">
        <v>288</v>
      </c>
      <c r="B33" s="73"/>
      <c r="C33" s="47">
        <f>'[1]Term 3'!$N$33</f>
        <v>0</v>
      </c>
      <c r="D33" s="46">
        <f>'[1]Term 3'!$P$33</f>
        <v>0</v>
      </c>
      <c r="E33" s="47">
        <f t="shared" si="11"/>
        <v>0</v>
      </c>
      <c r="F33" s="47">
        <f t="shared" si="0"/>
        <v>6</v>
      </c>
      <c r="G33" s="49">
        <f>'[2]Term 3'!$N$33</f>
        <v>0</v>
      </c>
      <c r="H33" s="48">
        <f>'[2]Term 3'!$P$33</f>
        <v>0</v>
      </c>
      <c r="I33" s="48">
        <f t="shared" si="12"/>
        <v>0</v>
      </c>
      <c r="J33" s="49">
        <f t="shared" si="1"/>
        <v>1</v>
      </c>
      <c r="K33" s="50">
        <f>'[3]Term 3'!$N$33</f>
        <v>0</v>
      </c>
      <c r="L33" s="50">
        <f>'[3]Term 3'!$P$33</f>
        <v>0</v>
      </c>
      <c r="M33" s="50">
        <f t="shared" si="13"/>
        <v>0</v>
      </c>
      <c r="N33" s="50">
        <f t="shared" si="2"/>
        <v>1</v>
      </c>
      <c r="O33" s="51">
        <f>'[4]Term 3'!$N$33</f>
        <v>0</v>
      </c>
      <c r="P33" s="61">
        <f>'[4]Term 3'!$P$33</f>
        <v>0</v>
      </c>
      <c r="Q33" s="51">
        <f t="shared" si="14"/>
        <v>0</v>
      </c>
      <c r="R33" s="51">
        <f t="shared" si="3"/>
        <v>1</v>
      </c>
      <c r="S33" s="52">
        <f>'[5]Term 3'!$N$33</f>
        <v>0</v>
      </c>
      <c r="T33" s="52">
        <f>'[5]Term 3'!$P$33</f>
        <v>0</v>
      </c>
      <c r="U33" s="52">
        <f t="shared" si="15"/>
        <v>0</v>
      </c>
      <c r="V33" s="52">
        <f t="shared" si="4"/>
        <v>1</v>
      </c>
      <c r="W33" s="53">
        <f>'[6]Term 3'!$N$33</f>
        <v>0</v>
      </c>
      <c r="X33" s="53">
        <f>'[6]Term 3'!$P$33</f>
        <v>0</v>
      </c>
      <c r="Y33" s="53">
        <f t="shared" si="16"/>
        <v>0</v>
      </c>
      <c r="Z33" s="53">
        <f t="shared" si="5"/>
        <v>1</v>
      </c>
      <c r="AA33" s="54">
        <f>'[7]Term 3'!$N$33</f>
        <v>0</v>
      </c>
      <c r="AB33" s="54">
        <f>'[7]Term 3'!$P$33</f>
        <v>0</v>
      </c>
      <c r="AC33" s="54">
        <f t="shared" si="17"/>
        <v>0</v>
      </c>
      <c r="AD33" s="54">
        <f t="shared" si="6"/>
        <v>1</v>
      </c>
      <c r="AE33" s="55">
        <f>'[8]Term 3'!$N$33</f>
        <v>0</v>
      </c>
      <c r="AF33" s="55">
        <f>'[8]Term 3'!$P$33</f>
        <v>0</v>
      </c>
      <c r="AG33" s="55">
        <f t="shared" si="18"/>
        <v>0</v>
      </c>
      <c r="AH33" s="55">
        <f t="shared" si="7"/>
        <v>1</v>
      </c>
      <c r="AI33" s="56">
        <f>'[9]Term 3'!$N$33</f>
        <v>0</v>
      </c>
      <c r="AJ33" s="56">
        <f>'[9]Term 3'!$P$33</f>
        <v>0</v>
      </c>
      <c r="AK33" s="56">
        <f t="shared" si="19"/>
        <v>0</v>
      </c>
      <c r="AL33" s="56">
        <f t="shared" si="8"/>
        <v>1</v>
      </c>
      <c r="AM33" s="57">
        <f>'[10]Term 3'!$N$33</f>
        <v>0</v>
      </c>
      <c r="AN33" s="57">
        <f>'[10]Term 3'!$P$33</f>
        <v>0</v>
      </c>
      <c r="AO33" s="57">
        <f t="shared" si="20"/>
        <v>0</v>
      </c>
      <c r="AP33" s="57">
        <f t="shared" si="9"/>
        <v>1</v>
      </c>
      <c r="AQ33" s="58">
        <f t="shared" si="21"/>
        <v>0</v>
      </c>
      <c r="AR33" s="59">
        <f t="shared" si="10"/>
        <v>6</v>
      </c>
      <c r="AS33" s="60" t="s">
        <v>374</v>
      </c>
      <c r="AT33" s="70"/>
      <c r="AU33" s="70"/>
      <c r="AV33" s="70"/>
    </row>
    <row r="34" spans="1:48" ht="49.95" customHeight="1" x14ac:dyDescent="0.3">
      <c r="A34" s="71" t="s">
        <v>289</v>
      </c>
      <c r="B34" s="73"/>
      <c r="C34" s="47">
        <f>'[1]Term 3'!$N$34</f>
        <v>0</v>
      </c>
      <c r="D34" s="46">
        <f>'[1]Term 3'!$P$34</f>
        <v>0</v>
      </c>
      <c r="E34" s="47">
        <f t="shared" si="11"/>
        <v>0</v>
      </c>
      <c r="F34" s="47">
        <f t="shared" si="0"/>
        <v>6</v>
      </c>
      <c r="G34" s="49">
        <f>'[2]Term 3'!$N$34</f>
        <v>0</v>
      </c>
      <c r="H34" s="48">
        <f>'[2]Term 3'!$P$34</f>
        <v>0</v>
      </c>
      <c r="I34" s="48">
        <f t="shared" si="12"/>
        <v>0</v>
      </c>
      <c r="J34" s="49">
        <f t="shared" si="1"/>
        <v>1</v>
      </c>
      <c r="K34" s="50">
        <f>'[3]Term 3'!$N$34</f>
        <v>0</v>
      </c>
      <c r="L34" s="50">
        <f>'[3]Term 3'!$P$34</f>
        <v>0</v>
      </c>
      <c r="M34" s="50">
        <f t="shared" si="13"/>
        <v>0</v>
      </c>
      <c r="N34" s="50">
        <f t="shared" si="2"/>
        <v>1</v>
      </c>
      <c r="O34" s="51">
        <f>'[4]Term 3'!$N$34</f>
        <v>0</v>
      </c>
      <c r="P34" s="61">
        <f>'[4]Term 3'!$P$34</f>
        <v>0</v>
      </c>
      <c r="Q34" s="51">
        <f t="shared" si="14"/>
        <v>0</v>
      </c>
      <c r="R34" s="51">
        <f t="shared" si="3"/>
        <v>1</v>
      </c>
      <c r="S34" s="52">
        <f>'[5]Term 3'!$N$34</f>
        <v>0</v>
      </c>
      <c r="T34" s="52">
        <f>'[5]Term 3'!$P$34</f>
        <v>0</v>
      </c>
      <c r="U34" s="52">
        <f t="shared" si="15"/>
        <v>0</v>
      </c>
      <c r="V34" s="52">
        <f t="shared" si="4"/>
        <v>1</v>
      </c>
      <c r="W34" s="53">
        <f>'[6]Term 3'!$N$34</f>
        <v>0</v>
      </c>
      <c r="X34" s="53">
        <f>'[6]Term 3'!$P$34</f>
        <v>0</v>
      </c>
      <c r="Y34" s="53">
        <f t="shared" si="16"/>
        <v>0</v>
      </c>
      <c r="Z34" s="53">
        <f t="shared" si="5"/>
        <v>1</v>
      </c>
      <c r="AA34" s="54">
        <f>'[7]Term 3'!$N$34</f>
        <v>0</v>
      </c>
      <c r="AB34" s="54">
        <f>'[7]Term 3'!$P$34</f>
        <v>0</v>
      </c>
      <c r="AC34" s="54">
        <f t="shared" si="17"/>
        <v>0</v>
      </c>
      <c r="AD34" s="54">
        <f t="shared" si="6"/>
        <v>1</v>
      </c>
      <c r="AE34" s="55">
        <f>'[8]Term 3'!$N$34</f>
        <v>0</v>
      </c>
      <c r="AF34" s="55">
        <f>'[8]Term 3'!$P$34</f>
        <v>0</v>
      </c>
      <c r="AG34" s="55">
        <f t="shared" si="18"/>
        <v>0</v>
      </c>
      <c r="AH34" s="55">
        <f t="shared" si="7"/>
        <v>1</v>
      </c>
      <c r="AI34" s="56">
        <f>'[9]Term 3'!$N$34</f>
        <v>0</v>
      </c>
      <c r="AJ34" s="56">
        <f>'[9]Term 3'!$P$34</f>
        <v>0</v>
      </c>
      <c r="AK34" s="56">
        <f t="shared" si="19"/>
        <v>0</v>
      </c>
      <c r="AL34" s="56">
        <f t="shared" si="8"/>
        <v>1</v>
      </c>
      <c r="AM34" s="57">
        <f>'[10]Term 3'!$N$34</f>
        <v>0</v>
      </c>
      <c r="AN34" s="57">
        <f>'[10]Term 3'!$P$34</f>
        <v>0</v>
      </c>
      <c r="AO34" s="57">
        <f t="shared" si="20"/>
        <v>0</v>
      </c>
      <c r="AP34" s="57">
        <f t="shared" si="9"/>
        <v>1</v>
      </c>
      <c r="AQ34" s="58">
        <f t="shared" si="21"/>
        <v>0</v>
      </c>
      <c r="AR34" s="59">
        <f t="shared" si="10"/>
        <v>6</v>
      </c>
      <c r="AS34" s="60" t="s">
        <v>374</v>
      </c>
      <c r="AT34" s="70"/>
      <c r="AU34" s="70"/>
      <c r="AV34" s="70"/>
    </row>
    <row r="35" spans="1:48" ht="49.95" customHeight="1" x14ac:dyDescent="0.3">
      <c r="A35" s="71" t="s">
        <v>290</v>
      </c>
      <c r="B35" s="73"/>
      <c r="C35" s="47">
        <f>'[1]Term 3'!$N$35</f>
        <v>0</v>
      </c>
      <c r="D35" s="46">
        <f>'[1]Term 3'!$P$35</f>
        <v>0</v>
      </c>
      <c r="E35" s="47">
        <f t="shared" si="11"/>
        <v>0</v>
      </c>
      <c r="F35" s="47">
        <f t="shared" si="0"/>
        <v>6</v>
      </c>
      <c r="G35" s="49">
        <f>'[2]Term 3'!$N$35</f>
        <v>0</v>
      </c>
      <c r="H35" s="48">
        <f>'[2]Term 3'!$P$35</f>
        <v>0</v>
      </c>
      <c r="I35" s="48">
        <f t="shared" si="12"/>
        <v>0</v>
      </c>
      <c r="J35" s="49">
        <f t="shared" si="1"/>
        <v>1</v>
      </c>
      <c r="K35" s="50">
        <f>'[3]Term 3'!$N$35</f>
        <v>0</v>
      </c>
      <c r="L35" s="50">
        <f>'[3]Term 3'!$P$35</f>
        <v>0</v>
      </c>
      <c r="M35" s="50">
        <f t="shared" si="13"/>
        <v>0</v>
      </c>
      <c r="N35" s="50">
        <f t="shared" si="2"/>
        <v>1</v>
      </c>
      <c r="O35" s="51">
        <f>'[4]Term 3'!$N$35</f>
        <v>0</v>
      </c>
      <c r="P35" s="61">
        <f>'[4]Term 3'!$P$35</f>
        <v>0</v>
      </c>
      <c r="Q35" s="51">
        <f t="shared" si="14"/>
        <v>0</v>
      </c>
      <c r="R35" s="51">
        <f t="shared" si="3"/>
        <v>1</v>
      </c>
      <c r="S35" s="52">
        <f>'[5]Term 3'!$N$35</f>
        <v>0</v>
      </c>
      <c r="T35" s="52">
        <f>'[5]Term 3'!$P$35</f>
        <v>0</v>
      </c>
      <c r="U35" s="52">
        <f t="shared" si="15"/>
        <v>0</v>
      </c>
      <c r="V35" s="52">
        <f t="shared" si="4"/>
        <v>1</v>
      </c>
      <c r="W35" s="53">
        <f>'[6]Term 3'!$N$35</f>
        <v>0</v>
      </c>
      <c r="X35" s="53">
        <f>'[6]Term 3'!$P$35</f>
        <v>0</v>
      </c>
      <c r="Y35" s="53">
        <f t="shared" si="16"/>
        <v>0</v>
      </c>
      <c r="Z35" s="53">
        <f t="shared" si="5"/>
        <v>1</v>
      </c>
      <c r="AA35" s="54">
        <f>'[7]Term 3'!$N$35</f>
        <v>0</v>
      </c>
      <c r="AB35" s="54">
        <f>'[7]Term 3'!$P$35</f>
        <v>0</v>
      </c>
      <c r="AC35" s="54">
        <f t="shared" si="17"/>
        <v>0</v>
      </c>
      <c r="AD35" s="54">
        <f t="shared" si="6"/>
        <v>1</v>
      </c>
      <c r="AE35" s="55">
        <f>'[8]Term 3'!$N$35</f>
        <v>0</v>
      </c>
      <c r="AF35" s="55">
        <f>'[8]Term 3'!$P$35</f>
        <v>0</v>
      </c>
      <c r="AG35" s="55">
        <f t="shared" si="18"/>
        <v>0</v>
      </c>
      <c r="AH35" s="55">
        <f t="shared" si="7"/>
        <v>1</v>
      </c>
      <c r="AI35" s="56">
        <f>'[9]Term 3'!$N$35</f>
        <v>0</v>
      </c>
      <c r="AJ35" s="56">
        <f>'[9]Term 3'!$P$35</f>
        <v>0</v>
      </c>
      <c r="AK35" s="56">
        <f t="shared" si="19"/>
        <v>0</v>
      </c>
      <c r="AL35" s="56">
        <f t="shared" si="8"/>
        <v>1</v>
      </c>
      <c r="AM35" s="57">
        <f>'[10]Term 3'!$N$35</f>
        <v>0</v>
      </c>
      <c r="AN35" s="57">
        <f>'[10]Term 3'!$P$35</f>
        <v>0</v>
      </c>
      <c r="AO35" s="57">
        <f t="shared" si="20"/>
        <v>0</v>
      </c>
      <c r="AP35" s="57">
        <f t="shared" si="9"/>
        <v>1</v>
      </c>
      <c r="AQ35" s="58">
        <f t="shared" si="21"/>
        <v>0</v>
      </c>
      <c r="AR35" s="59">
        <f t="shared" si="10"/>
        <v>6</v>
      </c>
      <c r="AS35" s="60" t="s">
        <v>374</v>
      </c>
      <c r="AT35" s="70"/>
      <c r="AU35" s="70"/>
      <c r="AV35" s="70"/>
    </row>
    <row r="36" spans="1:48" ht="49.95" customHeight="1" x14ac:dyDescent="0.3">
      <c r="A36" s="71" t="s">
        <v>291</v>
      </c>
      <c r="B36" s="73"/>
      <c r="C36" s="47">
        <f>'[1]Term 3'!$N$36</f>
        <v>0</v>
      </c>
      <c r="D36" s="46">
        <f>'[1]Term 3'!$P$36</f>
        <v>0</v>
      </c>
      <c r="E36" s="47">
        <f t="shared" si="11"/>
        <v>0</v>
      </c>
      <c r="F36" s="47">
        <f t="shared" si="0"/>
        <v>6</v>
      </c>
      <c r="G36" s="49">
        <f>'[2]Term 3'!$N$36</f>
        <v>0</v>
      </c>
      <c r="H36" s="48">
        <f>'[2]Term 3'!$P$36</f>
        <v>0</v>
      </c>
      <c r="I36" s="48">
        <f t="shared" si="12"/>
        <v>0</v>
      </c>
      <c r="J36" s="49">
        <f t="shared" si="1"/>
        <v>1</v>
      </c>
      <c r="K36" s="50">
        <f>'[3]Term 3'!$N$36</f>
        <v>0</v>
      </c>
      <c r="L36" s="50">
        <f>'[3]Term 3'!$P$36</f>
        <v>0</v>
      </c>
      <c r="M36" s="50">
        <f t="shared" si="13"/>
        <v>0</v>
      </c>
      <c r="N36" s="50">
        <f t="shared" si="2"/>
        <v>1</v>
      </c>
      <c r="O36" s="51">
        <f>'[4]Term 3'!$N$36</f>
        <v>0</v>
      </c>
      <c r="P36" s="61">
        <f>'[4]Term 3'!$P$36</f>
        <v>0</v>
      </c>
      <c r="Q36" s="51">
        <f t="shared" si="14"/>
        <v>0</v>
      </c>
      <c r="R36" s="51">
        <f t="shared" si="3"/>
        <v>1</v>
      </c>
      <c r="S36" s="52">
        <f>'[5]Term 3'!$N$36</f>
        <v>0</v>
      </c>
      <c r="T36" s="52">
        <f>'[5]Term 3'!$P$36</f>
        <v>0</v>
      </c>
      <c r="U36" s="52">
        <f t="shared" si="15"/>
        <v>0</v>
      </c>
      <c r="V36" s="52">
        <f t="shared" si="4"/>
        <v>1</v>
      </c>
      <c r="W36" s="53">
        <f>'[6]Term 3'!$N$36</f>
        <v>0</v>
      </c>
      <c r="X36" s="53">
        <f>'[6]Term 3'!$P$36</f>
        <v>0</v>
      </c>
      <c r="Y36" s="53">
        <f t="shared" si="16"/>
        <v>0</v>
      </c>
      <c r="Z36" s="53">
        <f t="shared" si="5"/>
        <v>1</v>
      </c>
      <c r="AA36" s="54">
        <f>'[7]Term 3'!$N$36</f>
        <v>0</v>
      </c>
      <c r="AB36" s="54">
        <f>'[7]Term 3'!$P$36</f>
        <v>0</v>
      </c>
      <c r="AC36" s="54">
        <f t="shared" si="17"/>
        <v>0</v>
      </c>
      <c r="AD36" s="54">
        <f t="shared" si="6"/>
        <v>1</v>
      </c>
      <c r="AE36" s="55">
        <f>'[8]Term 3'!$N$36</f>
        <v>0</v>
      </c>
      <c r="AF36" s="55">
        <f>'[8]Term 3'!$P$36</f>
        <v>0</v>
      </c>
      <c r="AG36" s="55">
        <f t="shared" si="18"/>
        <v>0</v>
      </c>
      <c r="AH36" s="55">
        <f t="shared" si="7"/>
        <v>1</v>
      </c>
      <c r="AI36" s="56">
        <f>'[9]Term 3'!$N$36</f>
        <v>0</v>
      </c>
      <c r="AJ36" s="56">
        <f>'[9]Term 3'!$P$36</f>
        <v>0</v>
      </c>
      <c r="AK36" s="56">
        <f t="shared" si="19"/>
        <v>0</v>
      </c>
      <c r="AL36" s="56">
        <f t="shared" si="8"/>
        <v>1</v>
      </c>
      <c r="AM36" s="57">
        <f>'[10]Term 3'!$N$36</f>
        <v>0</v>
      </c>
      <c r="AN36" s="57">
        <f>'[10]Term 3'!$P$36</f>
        <v>0</v>
      </c>
      <c r="AO36" s="57">
        <f t="shared" si="20"/>
        <v>0</v>
      </c>
      <c r="AP36" s="57">
        <f t="shared" si="9"/>
        <v>1</v>
      </c>
      <c r="AQ36" s="58">
        <f t="shared" si="21"/>
        <v>0</v>
      </c>
      <c r="AR36" s="59">
        <f t="shared" si="10"/>
        <v>6</v>
      </c>
      <c r="AS36" s="60" t="s">
        <v>374</v>
      </c>
      <c r="AT36" s="70"/>
      <c r="AU36" s="70"/>
      <c r="AV36" s="70"/>
    </row>
    <row r="37" spans="1:48" ht="49.95" customHeight="1" x14ac:dyDescent="0.3">
      <c r="A37" s="71" t="s">
        <v>292</v>
      </c>
      <c r="B37" s="73"/>
      <c r="C37" s="47">
        <f>'[1]Term 3'!$N$37</f>
        <v>0</v>
      </c>
      <c r="D37" s="46">
        <f>'[1]Term 3'!$P$37</f>
        <v>0</v>
      </c>
      <c r="E37" s="47">
        <f t="shared" si="11"/>
        <v>0</v>
      </c>
      <c r="F37" s="47">
        <f t="shared" ref="F37:F68" si="22">_xlfn.RANK.EQ(E37,$E$5:$E$104,)</f>
        <v>6</v>
      </c>
      <c r="G37" s="49">
        <f>'[2]Term 3'!$N$37</f>
        <v>0</v>
      </c>
      <c r="H37" s="48">
        <f>'[2]Term 3'!$P$37</f>
        <v>0</v>
      </c>
      <c r="I37" s="48">
        <f t="shared" si="12"/>
        <v>0</v>
      </c>
      <c r="J37" s="49">
        <f t="shared" ref="J37:J68" si="23">_xlfn.RANK.EQ(I37,$I$5:$I$104,)</f>
        <v>1</v>
      </c>
      <c r="K37" s="50">
        <f>'[3]Term 3'!$N$37</f>
        <v>0</v>
      </c>
      <c r="L37" s="50">
        <f>'[3]Term 3'!$P$37</f>
        <v>0</v>
      </c>
      <c r="M37" s="50">
        <f t="shared" si="13"/>
        <v>0</v>
      </c>
      <c r="N37" s="50">
        <f t="shared" ref="N37:N68" si="24">_xlfn.RANK.EQ(M37,$M$5:$M$104,)</f>
        <v>1</v>
      </c>
      <c r="O37" s="51">
        <f>'[4]Term 3'!$N$37</f>
        <v>0</v>
      </c>
      <c r="P37" s="61">
        <f>'[4]Term 3'!$P$37</f>
        <v>0</v>
      </c>
      <c r="Q37" s="51">
        <f t="shared" si="14"/>
        <v>0</v>
      </c>
      <c r="R37" s="51">
        <f t="shared" ref="R37:R68" si="25">_xlfn.RANK.EQ(Q37,$Q$5:$Q$104,)</f>
        <v>1</v>
      </c>
      <c r="S37" s="52">
        <f>'[5]Term 3'!$N$37</f>
        <v>0</v>
      </c>
      <c r="T37" s="52">
        <f>'[5]Term 3'!$P$37</f>
        <v>0</v>
      </c>
      <c r="U37" s="52">
        <f t="shared" si="15"/>
        <v>0</v>
      </c>
      <c r="V37" s="52">
        <f t="shared" ref="V37:V68" si="26">_xlfn.RANK.EQ(U37,$U$5:$U$104,)</f>
        <v>1</v>
      </c>
      <c r="W37" s="53">
        <f>'[6]Term 3'!$N$37</f>
        <v>0</v>
      </c>
      <c r="X37" s="53">
        <f>'[6]Term 3'!$P$37</f>
        <v>0</v>
      </c>
      <c r="Y37" s="53">
        <f t="shared" si="16"/>
        <v>0</v>
      </c>
      <c r="Z37" s="53">
        <f t="shared" ref="Z37:Z68" si="27">_xlfn.RANK.EQ(Y37,$Y$5:$Y$104,)</f>
        <v>1</v>
      </c>
      <c r="AA37" s="54">
        <f>'[7]Term 3'!$N$37</f>
        <v>0</v>
      </c>
      <c r="AB37" s="54">
        <f>'[7]Term 3'!$P$37</f>
        <v>0</v>
      </c>
      <c r="AC37" s="54">
        <f t="shared" si="17"/>
        <v>0</v>
      </c>
      <c r="AD37" s="54">
        <f t="shared" ref="AD37:AD68" si="28">_xlfn.RANK.EQ(AC37,$AC$5:$AC$104,)</f>
        <v>1</v>
      </c>
      <c r="AE37" s="55">
        <f>'[8]Term 3'!$N$37</f>
        <v>0</v>
      </c>
      <c r="AF37" s="55">
        <f>'[8]Term 3'!$P$37</f>
        <v>0</v>
      </c>
      <c r="AG37" s="55">
        <f t="shared" si="18"/>
        <v>0</v>
      </c>
      <c r="AH37" s="55">
        <f t="shared" ref="AH37:AH68" si="29">_xlfn.RANK.EQ(AG37,$AG$5:$AG$104,)</f>
        <v>1</v>
      </c>
      <c r="AI37" s="56">
        <f>'[9]Term 3'!$N$37</f>
        <v>0</v>
      </c>
      <c r="AJ37" s="56">
        <f>'[9]Term 3'!$P$37</f>
        <v>0</v>
      </c>
      <c r="AK37" s="56">
        <f t="shared" si="19"/>
        <v>0</v>
      </c>
      <c r="AL37" s="56">
        <f t="shared" ref="AL37:AL68" si="30">_xlfn.RANK.EQ(AK37,$AK$5:$AK$104,)</f>
        <v>1</v>
      </c>
      <c r="AM37" s="57">
        <f>'[10]Term 3'!$N$37</f>
        <v>0</v>
      </c>
      <c r="AN37" s="57">
        <f>'[10]Term 3'!$P$37</f>
        <v>0</v>
      </c>
      <c r="AO37" s="57">
        <f t="shared" si="20"/>
        <v>0</v>
      </c>
      <c r="AP37" s="57">
        <f t="shared" ref="AP37:AP68" si="31">_xlfn.RANK.EQ(AO37,$AO$5:$AO$104,)</f>
        <v>1</v>
      </c>
      <c r="AQ37" s="58">
        <f t="shared" si="21"/>
        <v>0</v>
      </c>
      <c r="AR37" s="59">
        <f t="shared" ref="AR37:AR68" si="32">_xlfn.RANK.EQ(AQ37,$AQ$5:$AQ$104,)</f>
        <v>6</v>
      </c>
      <c r="AS37" s="60" t="s">
        <v>374</v>
      </c>
      <c r="AT37" s="70"/>
      <c r="AU37" s="70"/>
      <c r="AV37" s="70"/>
    </row>
    <row r="38" spans="1:48" ht="49.95" customHeight="1" x14ac:dyDescent="0.3">
      <c r="A38" s="71" t="s">
        <v>293</v>
      </c>
      <c r="B38" s="73"/>
      <c r="C38" s="47">
        <f>'[1]Term 3'!$N$38</f>
        <v>0</v>
      </c>
      <c r="D38" s="46">
        <f>'[1]Term 3'!$P$38</f>
        <v>0</v>
      </c>
      <c r="E38" s="47">
        <f t="shared" si="11"/>
        <v>0</v>
      </c>
      <c r="F38" s="47">
        <f t="shared" si="22"/>
        <v>6</v>
      </c>
      <c r="G38" s="49">
        <f>'[2]Term 3'!$N$38</f>
        <v>0</v>
      </c>
      <c r="H38" s="48">
        <f>'[2]Term 3'!$P$38</f>
        <v>0</v>
      </c>
      <c r="I38" s="48">
        <f t="shared" si="12"/>
        <v>0</v>
      </c>
      <c r="J38" s="49">
        <f t="shared" si="23"/>
        <v>1</v>
      </c>
      <c r="K38" s="50">
        <f>'[3]Term 3'!$N$38</f>
        <v>0</v>
      </c>
      <c r="L38" s="50">
        <f>'[3]Term 3'!$P$38</f>
        <v>0</v>
      </c>
      <c r="M38" s="50">
        <f t="shared" si="13"/>
        <v>0</v>
      </c>
      <c r="N38" s="50">
        <f t="shared" si="24"/>
        <v>1</v>
      </c>
      <c r="O38" s="51">
        <f>'[4]Term 3'!$N$38</f>
        <v>0</v>
      </c>
      <c r="P38" s="61">
        <f>'[4]Term 3'!$P$38</f>
        <v>0</v>
      </c>
      <c r="Q38" s="51">
        <f t="shared" si="14"/>
        <v>0</v>
      </c>
      <c r="R38" s="51">
        <f t="shared" si="25"/>
        <v>1</v>
      </c>
      <c r="S38" s="52">
        <f>'[5]Term 3'!$N$38</f>
        <v>0</v>
      </c>
      <c r="T38" s="52">
        <f>'[5]Term 3'!$P$38</f>
        <v>0</v>
      </c>
      <c r="U38" s="52">
        <f t="shared" si="15"/>
        <v>0</v>
      </c>
      <c r="V38" s="52">
        <f t="shared" si="26"/>
        <v>1</v>
      </c>
      <c r="W38" s="53">
        <f>'[6]Term 3'!$N$38</f>
        <v>0</v>
      </c>
      <c r="X38" s="53">
        <f>'[6]Term 3'!$P$38</f>
        <v>0</v>
      </c>
      <c r="Y38" s="53">
        <f t="shared" si="16"/>
        <v>0</v>
      </c>
      <c r="Z38" s="53">
        <f t="shared" si="27"/>
        <v>1</v>
      </c>
      <c r="AA38" s="54">
        <f>'[7]Term 3'!$N$38</f>
        <v>0</v>
      </c>
      <c r="AB38" s="54">
        <f>'[7]Term 3'!$P$38</f>
        <v>0</v>
      </c>
      <c r="AC38" s="54">
        <f t="shared" si="17"/>
        <v>0</v>
      </c>
      <c r="AD38" s="54">
        <f t="shared" si="28"/>
        <v>1</v>
      </c>
      <c r="AE38" s="55">
        <f>'[8]Term 3'!$N$38</f>
        <v>0</v>
      </c>
      <c r="AF38" s="55">
        <f>'[8]Term 3'!$P$38</f>
        <v>0</v>
      </c>
      <c r="AG38" s="55">
        <f t="shared" si="18"/>
        <v>0</v>
      </c>
      <c r="AH38" s="55">
        <f t="shared" si="29"/>
        <v>1</v>
      </c>
      <c r="AI38" s="56">
        <f>'[9]Term 3'!$N$38</f>
        <v>0</v>
      </c>
      <c r="AJ38" s="56">
        <f>'[9]Term 3'!$P$38</f>
        <v>0</v>
      </c>
      <c r="AK38" s="56">
        <f t="shared" si="19"/>
        <v>0</v>
      </c>
      <c r="AL38" s="56">
        <f t="shared" si="30"/>
        <v>1</v>
      </c>
      <c r="AM38" s="57">
        <f>'[10]Term 3'!$N$38</f>
        <v>0</v>
      </c>
      <c r="AN38" s="57">
        <f>'[10]Term 3'!$P$38</f>
        <v>0</v>
      </c>
      <c r="AO38" s="57">
        <f t="shared" si="20"/>
        <v>0</v>
      </c>
      <c r="AP38" s="57">
        <f t="shared" si="31"/>
        <v>1</v>
      </c>
      <c r="AQ38" s="58">
        <f t="shared" si="21"/>
        <v>0</v>
      </c>
      <c r="AR38" s="59">
        <f t="shared" si="32"/>
        <v>6</v>
      </c>
      <c r="AS38" s="60" t="s">
        <v>374</v>
      </c>
      <c r="AT38" s="70"/>
      <c r="AU38" s="70"/>
      <c r="AV38" s="70"/>
    </row>
    <row r="39" spans="1:48" ht="49.95" customHeight="1" x14ac:dyDescent="0.3">
      <c r="A39" s="71" t="s">
        <v>294</v>
      </c>
      <c r="B39" s="73"/>
      <c r="C39" s="47">
        <f>'[1]Term 3'!$N$39</f>
        <v>0</v>
      </c>
      <c r="D39" s="46">
        <f>'[1]Term 3'!$P$39</f>
        <v>0</v>
      </c>
      <c r="E39" s="47">
        <f t="shared" si="11"/>
        <v>0</v>
      </c>
      <c r="F39" s="47">
        <f t="shared" si="22"/>
        <v>6</v>
      </c>
      <c r="G39" s="49">
        <f>'[2]Term 3'!$N$39</f>
        <v>0</v>
      </c>
      <c r="H39" s="48">
        <f>'[2]Term 3'!$P$39</f>
        <v>0</v>
      </c>
      <c r="I39" s="48">
        <f t="shared" si="12"/>
        <v>0</v>
      </c>
      <c r="J39" s="49">
        <f t="shared" si="23"/>
        <v>1</v>
      </c>
      <c r="K39" s="50">
        <f>'[3]Term 3'!$N$39</f>
        <v>0</v>
      </c>
      <c r="L39" s="50">
        <f>'[3]Term 3'!$P$39</f>
        <v>0</v>
      </c>
      <c r="M39" s="50">
        <f t="shared" si="13"/>
        <v>0</v>
      </c>
      <c r="N39" s="50">
        <f t="shared" si="24"/>
        <v>1</v>
      </c>
      <c r="O39" s="51">
        <f>'[4]Term 3'!$N$39</f>
        <v>0</v>
      </c>
      <c r="P39" s="61">
        <f>'[4]Term 3'!$P$39</f>
        <v>0</v>
      </c>
      <c r="Q39" s="51">
        <f t="shared" si="14"/>
        <v>0</v>
      </c>
      <c r="R39" s="51">
        <f t="shared" si="25"/>
        <v>1</v>
      </c>
      <c r="S39" s="52">
        <f>'[5]Term 3'!$N$39</f>
        <v>0</v>
      </c>
      <c r="T39" s="52">
        <f>'[5]Term 3'!$P$39</f>
        <v>0</v>
      </c>
      <c r="U39" s="52">
        <f t="shared" si="15"/>
        <v>0</v>
      </c>
      <c r="V39" s="52">
        <f t="shared" si="26"/>
        <v>1</v>
      </c>
      <c r="W39" s="53">
        <f>'[6]Term 3'!$N$39</f>
        <v>0</v>
      </c>
      <c r="X39" s="53">
        <f>'[6]Term 3'!$P$39</f>
        <v>0</v>
      </c>
      <c r="Y39" s="53">
        <f t="shared" si="16"/>
        <v>0</v>
      </c>
      <c r="Z39" s="53">
        <f t="shared" si="27"/>
        <v>1</v>
      </c>
      <c r="AA39" s="54">
        <f>'[7]Term 3'!$N$39</f>
        <v>0</v>
      </c>
      <c r="AB39" s="54">
        <f>'[7]Term 3'!$P$39</f>
        <v>0</v>
      </c>
      <c r="AC39" s="54">
        <f t="shared" si="17"/>
        <v>0</v>
      </c>
      <c r="AD39" s="54">
        <f t="shared" si="28"/>
        <v>1</v>
      </c>
      <c r="AE39" s="55">
        <f>'[8]Term 3'!$N$39</f>
        <v>0</v>
      </c>
      <c r="AF39" s="55">
        <f>'[8]Term 3'!$P$39</f>
        <v>0</v>
      </c>
      <c r="AG39" s="55">
        <f t="shared" si="18"/>
        <v>0</v>
      </c>
      <c r="AH39" s="55">
        <f t="shared" si="29"/>
        <v>1</v>
      </c>
      <c r="AI39" s="56">
        <f>'[9]Term 3'!$N$39</f>
        <v>0</v>
      </c>
      <c r="AJ39" s="56">
        <f>'[9]Term 3'!$P$39</f>
        <v>0</v>
      </c>
      <c r="AK39" s="56">
        <f t="shared" si="19"/>
        <v>0</v>
      </c>
      <c r="AL39" s="56">
        <f t="shared" si="30"/>
        <v>1</v>
      </c>
      <c r="AM39" s="57">
        <f>'[10]Term 3'!$N$39</f>
        <v>0</v>
      </c>
      <c r="AN39" s="57">
        <f>'[10]Term 3'!$P$39</f>
        <v>0</v>
      </c>
      <c r="AO39" s="57">
        <f t="shared" si="20"/>
        <v>0</v>
      </c>
      <c r="AP39" s="57">
        <f t="shared" si="31"/>
        <v>1</v>
      </c>
      <c r="AQ39" s="58">
        <f t="shared" si="21"/>
        <v>0</v>
      </c>
      <c r="AR39" s="59">
        <f t="shared" si="32"/>
        <v>6</v>
      </c>
      <c r="AS39" s="60" t="s">
        <v>374</v>
      </c>
      <c r="AT39" s="70"/>
      <c r="AU39" s="70"/>
      <c r="AV39" s="70"/>
    </row>
    <row r="40" spans="1:48" ht="49.95" customHeight="1" x14ac:dyDescent="0.3">
      <c r="A40" s="71" t="s">
        <v>295</v>
      </c>
      <c r="B40" s="73"/>
      <c r="C40" s="47">
        <f>'[1]Term 3'!$N$40</f>
        <v>0</v>
      </c>
      <c r="D40" s="46">
        <f>'[1]Term 3'!$P$40</f>
        <v>0</v>
      </c>
      <c r="E40" s="47">
        <f t="shared" si="11"/>
        <v>0</v>
      </c>
      <c r="F40" s="47">
        <f t="shared" si="22"/>
        <v>6</v>
      </c>
      <c r="G40" s="49">
        <f>'[2]Term 3'!$N$40</f>
        <v>0</v>
      </c>
      <c r="H40" s="48">
        <f>'[2]Term 3'!$P$40</f>
        <v>0</v>
      </c>
      <c r="I40" s="48">
        <f t="shared" si="12"/>
        <v>0</v>
      </c>
      <c r="J40" s="49">
        <f t="shared" si="23"/>
        <v>1</v>
      </c>
      <c r="K40" s="50">
        <f>'[3]Term 3'!$N$40</f>
        <v>0</v>
      </c>
      <c r="L40" s="50">
        <f>'[3]Term 3'!$P$40</f>
        <v>0</v>
      </c>
      <c r="M40" s="50">
        <f t="shared" si="13"/>
        <v>0</v>
      </c>
      <c r="N40" s="50">
        <f t="shared" si="24"/>
        <v>1</v>
      </c>
      <c r="O40" s="51">
        <f>'[4]Term 3'!$N$40</f>
        <v>0</v>
      </c>
      <c r="P40" s="61">
        <f>'[4]Term 3'!$P$40</f>
        <v>0</v>
      </c>
      <c r="Q40" s="51">
        <f t="shared" si="14"/>
        <v>0</v>
      </c>
      <c r="R40" s="51">
        <f t="shared" si="25"/>
        <v>1</v>
      </c>
      <c r="S40" s="52">
        <f>'[5]Term 3'!$N$40</f>
        <v>0</v>
      </c>
      <c r="T40" s="52">
        <f>'[5]Term 3'!$P$40</f>
        <v>0</v>
      </c>
      <c r="U40" s="52">
        <f t="shared" si="15"/>
        <v>0</v>
      </c>
      <c r="V40" s="52">
        <f t="shared" si="26"/>
        <v>1</v>
      </c>
      <c r="W40" s="53">
        <f>'[6]Term 3'!$N$40</f>
        <v>0</v>
      </c>
      <c r="X40" s="53">
        <f>'[6]Term 3'!$P$40</f>
        <v>0</v>
      </c>
      <c r="Y40" s="53">
        <f t="shared" si="16"/>
        <v>0</v>
      </c>
      <c r="Z40" s="53">
        <f t="shared" si="27"/>
        <v>1</v>
      </c>
      <c r="AA40" s="54">
        <f>'[7]Term 3'!$N$40</f>
        <v>0</v>
      </c>
      <c r="AB40" s="54">
        <f>'[7]Term 3'!$P$40</f>
        <v>0</v>
      </c>
      <c r="AC40" s="54">
        <f t="shared" si="17"/>
        <v>0</v>
      </c>
      <c r="AD40" s="54">
        <f t="shared" si="28"/>
        <v>1</v>
      </c>
      <c r="AE40" s="55">
        <f>'[8]Term 3'!$N$40</f>
        <v>0</v>
      </c>
      <c r="AF40" s="55">
        <f>'[8]Term 3'!$P$40</f>
        <v>0</v>
      </c>
      <c r="AG40" s="55">
        <f t="shared" si="18"/>
        <v>0</v>
      </c>
      <c r="AH40" s="55">
        <f t="shared" si="29"/>
        <v>1</v>
      </c>
      <c r="AI40" s="56">
        <f>'[9]Term 3'!$N$40</f>
        <v>0</v>
      </c>
      <c r="AJ40" s="56">
        <f>'[9]Term 3'!$P$40</f>
        <v>0</v>
      </c>
      <c r="AK40" s="56">
        <f t="shared" si="19"/>
        <v>0</v>
      </c>
      <c r="AL40" s="56">
        <f t="shared" si="30"/>
        <v>1</v>
      </c>
      <c r="AM40" s="57">
        <f>'[10]Term 3'!$N$40</f>
        <v>0</v>
      </c>
      <c r="AN40" s="57">
        <f>'[10]Term 3'!$P$40</f>
        <v>0</v>
      </c>
      <c r="AO40" s="57">
        <f t="shared" si="20"/>
        <v>0</v>
      </c>
      <c r="AP40" s="57">
        <f t="shared" si="31"/>
        <v>1</v>
      </c>
      <c r="AQ40" s="58">
        <f t="shared" si="21"/>
        <v>0</v>
      </c>
      <c r="AR40" s="59">
        <f t="shared" si="32"/>
        <v>6</v>
      </c>
      <c r="AS40" s="60" t="s">
        <v>374</v>
      </c>
      <c r="AT40" s="70"/>
      <c r="AU40" s="70"/>
      <c r="AV40" s="70"/>
    </row>
    <row r="41" spans="1:48" ht="49.95" customHeight="1" x14ac:dyDescent="0.3">
      <c r="A41" s="71" t="s">
        <v>296</v>
      </c>
      <c r="B41" s="73"/>
      <c r="C41" s="47">
        <f>'[1]Term 3'!$N$41</f>
        <v>0</v>
      </c>
      <c r="D41" s="46">
        <f>'[1]Term 3'!$P$41</f>
        <v>0</v>
      </c>
      <c r="E41" s="47">
        <f t="shared" si="11"/>
        <v>0</v>
      </c>
      <c r="F41" s="47">
        <f t="shared" si="22"/>
        <v>6</v>
      </c>
      <c r="G41" s="49">
        <f>'[2]Term 3'!$N$41</f>
        <v>0</v>
      </c>
      <c r="H41" s="48">
        <f>'[2]Term 3'!$P$41</f>
        <v>0</v>
      </c>
      <c r="I41" s="48">
        <f t="shared" si="12"/>
        <v>0</v>
      </c>
      <c r="J41" s="49">
        <f t="shared" si="23"/>
        <v>1</v>
      </c>
      <c r="K41" s="50">
        <f>'[3]Term 3'!$N$41</f>
        <v>0</v>
      </c>
      <c r="L41" s="50">
        <f>'[3]Term 3'!$P$41</f>
        <v>0</v>
      </c>
      <c r="M41" s="50">
        <f t="shared" si="13"/>
        <v>0</v>
      </c>
      <c r="N41" s="50">
        <f t="shared" si="24"/>
        <v>1</v>
      </c>
      <c r="O41" s="51">
        <f>'[4]Term 3'!$N$41</f>
        <v>0</v>
      </c>
      <c r="P41" s="61">
        <f>'[4]Term 3'!$P$41</f>
        <v>0</v>
      </c>
      <c r="Q41" s="51">
        <f t="shared" si="14"/>
        <v>0</v>
      </c>
      <c r="R41" s="51">
        <f t="shared" si="25"/>
        <v>1</v>
      </c>
      <c r="S41" s="52">
        <f>'[5]Term 3'!$N$41</f>
        <v>0</v>
      </c>
      <c r="T41" s="52">
        <f>'[5]Term 3'!$P$41</f>
        <v>0</v>
      </c>
      <c r="U41" s="52">
        <f t="shared" si="15"/>
        <v>0</v>
      </c>
      <c r="V41" s="52">
        <f t="shared" si="26"/>
        <v>1</v>
      </c>
      <c r="W41" s="53">
        <f>'[6]Term 3'!$N$41</f>
        <v>0</v>
      </c>
      <c r="X41" s="53">
        <f>'[6]Term 3'!$P$41</f>
        <v>0</v>
      </c>
      <c r="Y41" s="53">
        <f t="shared" si="16"/>
        <v>0</v>
      </c>
      <c r="Z41" s="53">
        <f t="shared" si="27"/>
        <v>1</v>
      </c>
      <c r="AA41" s="54">
        <f>'[7]Term 3'!$N$41</f>
        <v>0</v>
      </c>
      <c r="AB41" s="54">
        <f>'[7]Term 3'!$P$41</f>
        <v>0</v>
      </c>
      <c r="AC41" s="54">
        <f t="shared" si="17"/>
        <v>0</v>
      </c>
      <c r="AD41" s="54">
        <f t="shared" si="28"/>
        <v>1</v>
      </c>
      <c r="AE41" s="55">
        <f>'[8]Term 3'!$N$41</f>
        <v>0</v>
      </c>
      <c r="AF41" s="55">
        <f>'[8]Term 3'!$P$41</f>
        <v>0</v>
      </c>
      <c r="AG41" s="55">
        <f t="shared" si="18"/>
        <v>0</v>
      </c>
      <c r="AH41" s="55">
        <f t="shared" si="29"/>
        <v>1</v>
      </c>
      <c r="AI41" s="56">
        <f>'[9]Term 3'!$N$41</f>
        <v>0</v>
      </c>
      <c r="AJ41" s="56">
        <f>'[9]Term 3'!$P$41</f>
        <v>0</v>
      </c>
      <c r="AK41" s="56">
        <f t="shared" si="19"/>
        <v>0</v>
      </c>
      <c r="AL41" s="56">
        <f t="shared" si="30"/>
        <v>1</v>
      </c>
      <c r="AM41" s="57">
        <f>'[10]Term 3'!$N$41</f>
        <v>0</v>
      </c>
      <c r="AN41" s="57">
        <f>'[10]Term 3'!$P$41</f>
        <v>0</v>
      </c>
      <c r="AO41" s="57">
        <f t="shared" si="20"/>
        <v>0</v>
      </c>
      <c r="AP41" s="57">
        <f t="shared" si="31"/>
        <v>1</v>
      </c>
      <c r="AQ41" s="58">
        <f t="shared" si="21"/>
        <v>0</v>
      </c>
      <c r="AR41" s="59">
        <f t="shared" si="32"/>
        <v>6</v>
      </c>
      <c r="AS41" s="60" t="s">
        <v>374</v>
      </c>
      <c r="AT41" s="70"/>
      <c r="AU41" s="70"/>
      <c r="AV41" s="70"/>
    </row>
    <row r="42" spans="1:48" ht="49.95" customHeight="1" x14ac:dyDescent="0.3">
      <c r="A42" s="71" t="s">
        <v>297</v>
      </c>
      <c r="B42" s="73"/>
      <c r="C42" s="47">
        <f>'[1]Term 3'!$N$42</f>
        <v>0</v>
      </c>
      <c r="D42" s="46">
        <f>'[1]Term 3'!$P$42</f>
        <v>0</v>
      </c>
      <c r="E42" s="47">
        <f t="shared" si="11"/>
        <v>0</v>
      </c>
      <c r="F42" s="47">
        <f t="shared" si="22"/>
        <v>6</v>
      </c>
      <c r="G42" s="49">
        <f>'[2]Term 3'!$N$42</f>
        <v>0</v>
      </c>
      <c r="H42" s="48">
        <f>'[2]Term 3'!$P$42</f>
        <v>0</v>
      </c>
      <c r="I42" s="48">
        <f t="shared" si="12"/>
        <v>0</v>
      </c>
      <c r="J42" s="49">
        <f t="shared" si="23"/>
        <v>1</v>
      </c>
      <c r="K42" s="50">
        <f>'[3]Term 3'!$N$42</f>
        <v>0</v>
      </c>
      <c r="L42" s="50">
        <f>'[3]Term 3'!$P$42</f>
        <v>0</v>
      </c>
      <c r="M42" s="50">
        <f t="shared" si="13"/>
        <v>0</v>
      </c>
      <c r="N42" s="50">
        <f t="shared" si="24"/>
        <v>1</v>
      </c>
      <c r="O42" s="51">
        <f>'[4]Term 3'!$N$42</f>
        <v>0</v>
      </c>
      <c r="P42" s="61">
        <f>'[4]Term 3'!$P$42</f>
        <v>0</v>
      </c>
      <c r="Q42" s="51">
        <f t="shared" si="14"/>
        <v>0</v>
      </c>
      <c r="R42" s="51">
        <f t="shared" si="25"/>
        <v>1</v>
      </c>
      <c r="S42" s="52">
        <f>'[5]Term 3'!$N$42</f>
        <v>0</v>
      </c>
      <c r="T42" s="52">
        <f>'[5]Term 3'!$P$42</f>
        <v>0</v>
      </c>
      <c r="U42" s="52">
        <f t="shared" si="15"/>
        <v>0</v>
      </c>
      <c r="V42" s="52">
        <f t="shared" si="26"/>
        <v>1</v>
      </c>
      <c r="W42" s="53">
        <f>'[6]Term 3'!$N$42</f>
        <v>0</v>
      </c>
      <c r="X42" s="53">
        <f>'[6]Term 3'!$P$42</f>
        <v>0</v>
      </c>
      <c r="Y42" s="53">
        <f t="shared" si="16"/>
        <v>0</v>
      </c>
      <c r="Z42" s="53">
        <f t="shared" si="27"/>
        <v>1</v>
      </c>
      <c r="AA42" s="54">
        <f>'[7]Term 3'!$N$42</f>
        <v>0</v>
      </c>
      <c r="AB42" s="54">
        <f>'[7]Term 3'!$P$42</f>
        <v>0</v>
      </c>
      <c r="AC42" s="54">
        <f t="shared" si="17"/>
        <v>0</v>
      </c>
      <c r="AD42" s="54">
        <f t="shared" si="28"/>
        <v>1</v>
      </c>
      <c r="AE42" s="55">
        <f>'[8]Term 3'!$N$42</f>
        <v>0</v>
      </c>
      <c r="AF42" s="55">
        <f>'[8]Term 3'!$P$42</f>
        <v>0</v>
      </c>
      <c r="AG42" s="55">
        <f t="shared" si="18"/>
        <v>0</v>
      </c>
      <c r="AH42" s="55">
        <f t="shared" si="29"/>
        <v>1</v>
      </c>
      <c r="AI42" s="56">
        <f>'[9]Term 3'!$N$42</f>
        <v>0</v>
      </c>
      <c r="AJ42" s="56">
        <f>'[9]Term 3'!$P$42</f>
        <v>0</v>
      </c>
      <c r="AK42" s="56">
        <f t="shared" si="19"/>
        <v>0</v>
      </c>
      <c r="AL42" s="56">
        <f t="shared" si="30"/>
        <v>1</v>
      </c>
      <c r="AM42" s="57">
        <f>'[10]Term 3'!$N$42</f>
        <v>0</v>
      </c>
      <c r="AN42" s="57">
        <f>'[10]Term 3'!$P$42</f>
        <v>0</v>
      </c>
      <c r="AO42" s="57">
        <f t="shared" si="20"/>
        <v>0</v>
      </c>
      <c r="AP42" s="57">
        <f t="shared" si="31"/>
        <v>1</v>
      </c>
      <c r="AQ42" s="58">
        <f t="shared" si="21"/>
        <v>0</v>
      </c>
      <c r="AR42" s="59">
        <f t="shared" si="32"/>
        <v>6</v>
      </c>
      <c r="AS42" s="60" t="s">
        <v>374</v>
      </c>
      <c r="AT42" s="70"/>
      <c r="AU42" s="70"/>
      <c r="AV42" s="70"/>
    </row>
    <row r="43" spans="1:48" ht="49.95" customHeight="1" x14ac:dyDescent="0.3">
      <c r="A43" s="71" t="s">
        <v>298</v>
      </c>
      <c r="B43" s="73"/>
      <c r="C43" s="47">
        <f>'[1]Term 3'!$N$43</f>
        <v>0</v>
      </c>
      <c r="D43" s="46">
        <f>'[1]Term 3'!$P$43</f>
        <v>0</v>
      </c>
      <c r="E43" s="47">
        <f t="shared" si="11"/>
        <v>0</v>
      </c>
      <c r="F43" s="47">
        <f t="shared" si="22"/>
        <v>6</v>
      </c>
      <c r="G43" s="49">
        <f>'[2]Term 3'!$N$43</f>
        <v>0</v>
      </c>
      <c r="H43" s="48">
        <f>'[2]Term 3'!$P$43</f>
        <v>0</v>
      </c>
      <c r="I43" s="48">
        <f t="shared" si="12"/>
        <v>0</v>
      </c>
      <c r="J43" s="49">
        <f t="shared" si="23"/>
        <v>1</v>
      </c>
      <c r="K43" s="50">
        <f>'[3]Term 3'!$N$43</f>
        <v>0</v>
      </c>
      <c r="L43" s="50">
        <f>'[3]Term 3'!$P$43</f>
        <v>0</v>
      </c>
      <c r="M43" s="50">
        <f t="shared" si="13"/>
        <v>0</v>
      </c>
      <c r="N43" s="50">
        <f t="shared" si="24"/>
        <v>1</v>
      </c>
      <c r="O43" s="51">
        <f>'[4]Term 3'!$N$43</f>
        <v>0</v>
      </c>
      <c r="P43" s="61">
        <f>'[4]Term 3'!$P$43</f>
        <v>0</v>
      </c>
      <c r="Q43" s="51">
        <f t="shared" si="14"/>
        <v>0</v>
      </c>
      <c r="R43" s="51">
        <f t="shared" si="25"/>
        <v>1</v>
      </c>
      <c r="S43" s="52">
        <f>'[5]Term 3'!$N$43</f>
        <v>0</v>
      </c>
      <c r="T43" s="52">
        <f>'[5]Term 3'!$P$43</f>
        <v>0</v>
      </c>
      <c r="U43" s="52">
        <f t="shared" si="15"/>
        <v>0</v>
      </c>
      <c r="V43" s="52">
        <f t="shared" si="26"/>
        <v>1</v>
      </c>
      <c r="W43" s="53">
        <f>'[6]Term 3'!$N$43</f>
        <v>0</v>
      </c>
      <c r="X43" s="53">
        <f>'[6]Term 3'!$P$43</f>
        <v>0</v>
      </c>
      <c r="Y43" s="53">
        <f t="shared" si="16"/>
        <v>0</v>
      </c>
      <c r="Z43" s="53">
        <f t="shared" si="27"/>
        <v>1</v>
      </c>
      <c r="AA43" s="54">
        <f>'[7]Term 3'!$N$43</f>
        <v>0</v>
      </c>
      <c r="AB43" s="54">
        <f>'[7]Term 3'!$P$43</f>
        <v>0</v>
      </c>
      <c r="AC43" s="54">
        <f t="shared" si="17"/>
        <v>0</v>
      </c>
      <c r="AD43" s="54">
        <f t="shared" si="28"/>
        <v>1</v>
      </c>
      <c r="AE43" s="55">
        <f>'[8]Term 3'!$N$43</f>
        <v>0</v>
      </c>
      <c r="AF43" s="55">
        <f>'[8]Term 3'!$P$43</f>
        <v>0</v>
      </c>
      <c r="AG43" s="55">
        <f t="shared" si="18"/>
        <v>0</v>
      </c>
      <c r="AH43" s="55">
        <f t="shared" si="29"/>
        <v>1</v>
      </c>
      <c r="AI43" s="56">
        <f>'[9]Term 3'!$N$43</f>
        <v>0</v>
      </c>
      <c r="AJ43" s="56">
        <f>'[9]Term 3'!$P$43</f>
        <v>0</v>
      </c>
      <c r="AK43" s="56">
        <f t="shared" si="19"/>
        <v>0</v>
      </c>
      <c r="AL43" s="56">
        <f t="shared" si="30"/>
        <v>1</v>
      </c>
      <c r="AM43" s="57">
        <f>'[10]Term 3'!$N$43</f>
        <v>0</v>
      </c>
      <c r="AN43" s="57">
        <f>'[10]Term 3'!$P$43</f>
        <v>0</v>
      </c>
      <c r="AO43" s="57">
        <f t="shared" si="20"/>
        <v>0</v>
      </c>
      <c r="AP43" s="57">
        <f t="shared" si="31"/>
        <v>1</v>
      </c>
      <c r="AQ43" s="58">
        <f t="shared" si="21"/>
        <v>0</v>
      </c>
      <c r="AR43" s="59">
        <f t="shared" si="32"/>
        <v>6</v>
      </c>
      <c r="AS43" s="60" t="s">
        <v>374</v>
      </c>
      <c r="AT43" s="70"/>
      <c r="AU43" s="70"/>
      <c r="AV43" s="70"/>
    </row>
    <row r="44" spans="1:48" ht="49.95" customHeight="1" x14ac:dyDescent="0.3">
      <c r="A44" s="71" t="s">
        <v>299</v>
      </c>
      <c r="B44" s="73"/>
      <c r="C44" s="47">
        <f>'[1]Term 3'!$N$44</f>
        <v>0</v>
      </c>
      <c r="D44" s="46">
        <f>'[1]Term 3'!$P$44</f>
        <v>0</v>
      </c>
      <c r="E44" s="47">
        <f t="shared" si="11"/>
        <v>0</v>
      </c>
      <c r="F44" s="47">
        <f t="shared" si="22"/>
        <v>6</v>
      </c>
      <c r="G44" s="49">
        <f>'[2]Term 3'!$N$44</f>
        <v>0</v>
      </c>
      <c r="H44" s="48">
        <f>'[2]Term 3'!$P$44</f>
        <v>0</v>
      </c>
      <c r="I44" s="48">
        <f t="shared" si="12"/>
        <v>0</v>
      </c>
      <c r="J44" s="49">
        <f t="shared" si="23"/>
        <v>1</v>
      </c>
      <c r="K44" s="50">
        <f>'[3]Term 3'!$N$44</f>
        <v>0</v>
      </c>
      <c r="L44" s="50">
        <f>'[3]Term 3'!$P$44</f>
        <v>0</v>
      </c>
      <c r="M44" s="50">
        <f t="shared" si="13"/>
        <v>0</v>
      </c>
      <c r="N44" s="50">
        <f t="shared" si="24"/>
        <v>1</v>
      </c>
      <c r="O44" s="51">
        <f>'[4]Term 3'!$N$44</f>
        <v>0</v>
      </c>
      <c r="P44" s="61">
        <f>'[4]Term 3'!$P$44</f>
        <v>0</v>
      </c>
      <c r="Q44" s="51">
        <f t="shared" si="14"/>
        <v>0</v>
      </c>
      <c r="R44" s="51">
        <f t="shared" si="25"/>
        <v>1</v>
      </c>
      <c r="S44" s="52">
        <f>'[5]Term 3'!$N$44</f>
        <v>0</v>
      </c>
      <c r="T44" s="52">
        <f>'[5]Term 3'!$P$44</f>
        <v>0</v>
      </c>
      <c r="U44" s="52">
        <f t="shared" si="15"/>
        <v>0</v>
      </c>
      <c r="V44" s="52">
        <f t="shared" si="26"/>
        <v>1</v>
      </c>
      <c r="W44" s="53">
        <f>'[6]Term 3'!$N$44</f>
        <v>0</v>
      </c>
      <c r="X44" s="53">
        <f>'[6]Term 3'!$P$44</f>
        <v>0</v>
      </c>
      <c r="Y44" s="53">
        <f t="shared" si="16"/>
        <v>0</v>
      </c>
      <c r="Z44" s="53">
        <f t="shared" si="27"/>
        <v>1</v>
      </c>
      <c r="AA44" s="54">
        <f>'[7]Term 3'!$N$44</f>
        <v>0</v>
      </c>
      <c r="AB44" s="54">
        <f>'[7]Term 3'!$P$44</f>
        <v>0</v>
      </c>
      <c r="AC44" s="54">
        <f t="shared" si="17"/>
        <v>0</v>
      </c>
      <c r="AD44" s="54">
        <f t="shared" si="28"/>
        <v>1</v>
      </c>
      <c r="AE44" s="55">
        <f>'[8]Term 3'!$N$44</f>
        <v>0</v>
      </c>
      <c r="AF44" s="55">
        <f>'[8]Term 3'!$P$44</f>
        <v>0</v>
      </c>
      <c r="AG44" s="55">
        <f t="shared" si="18"/>
        <v>0</v>
      </c>
      <c r="AH44" s="55">
        <f t="shared" si="29"/>
        <v>1</v>
      </c>
      <c r="AI44" s="56">
        <f>'[9]Term 3'!$N$44</f>
        <v>0</v>
      </c>
      <c r="AJ44" s="56">
        <f>'[9]Term 3'!$P$44</f>
        <v>0</v>
      </c>
      <c r="AK44" s="56">
        <f t="shared" si="19"/>
        <v>0</v>
      </c>
      <c r="AL44" s="56">
        <f t="shared" si="30"/>
        <v>1</v>
      </c>
      <c r="AM44" s="57">
        <f>'[10]Term 3'!$N$44</f>
        <v>0</v>
      </c>
      <c r="AN44" s="57">
        <f>'[10]Term 3'!$P$44</f>
        <v>0</v>
      </c>
      <c r="AO44" s="57">
        <f t="shared" si="20"/>
        <v>0</v>
      </c>
      <c r="AP44" s="57">
        <f t="shared" si="31"/>
        <v>1</v>
      </c>
      <c r="AQ44" s="58">
        <f t="shared" si="21"/>
        <v>0</v>
      </c>
      <c r="AR44" s="59">
        <f t="shared" si="32"/>
        <v>6</v>
      </c>
      <c r="AS44" s="60" t="s">
        <v>374</v>
      </c>
      <c r="AT44" s="70"/>
      <c r="AU44" s="70"/>
      <c r="AV44" s="70"/>
    </row>
    <row r="45" spans="1:48" ht="49.95" customHeight="1" x14ac:dyDescent="0.3">
      <c r="A45" s="71" t="s">
        <v>300</v>
      </c>
      <c r="B45" s="73"/>
      <c r="C45" s="47">
        <f>'[1]Term 3'!$N$45</f>
        <v>0</v>
      </c>
      <c r="D45" s="46">
        <f>'[1]Term 3'!$P$45</f>
        <v>0</v>
      </c>
      <c r="E45" s="47">
        <f t="shared" si="11"/>
        <v>0</v>
      </c>
      <c r="F45" s="47">
        <f t="shared" si="22"/>
        <v>6</v>
      </c>
      <c r="G45" s="49">
        <f>'[2]Term 3'!$N$45</f>
        <v>0</v>
      </c>
      <c r="H45" s="48">
        <f>'[2]Term 3'!$P$45</f>
        <v>0</v>
      </c>
      <c r="I45" s="48">
        <f t="shared" si="12"/>
        <v>0</v>
      </c>
      <c r="J45" s="49">
        <f t="shared" si="23"/>
        <v>1</v>
      </c>
      <c r="K45" s="50">
        <f>'[3]Term 3'!$N$45</f>
        <v>0</v>
      </c>
      <c r="L45" s="50">
        <f>'[3]Term 3'!$P$45</f>
        <v>0</v>
      </c>
      <c r="M45" s="50">
        <f t="shared" si="13"/>
        <v>0</v>
      </c>
      <c r="N45" s="50">
        <f t="shared" si="24"/>
        <v>1</v>
      </c>
      <c r="O45" s="51">
        <f>'[4]Term 3'!$N$45</f>
        <v>0</v>
      </c>
      <c r="P45" s="61">
        <f>'[4]Term 3'!$P$45</f>
        <v>0</v>
      </c>
      <c r="Q45" s="51">
        <f t="shared" si="14"/>
        <v>0</v>
      </c>
      <c r="R45" s="51">
        <f t="shared" si="25"/>
        <v>1</v>
      </c>
      <c r="S45" s="52">
        <f>'[5]Term 3'!$N$45</f>
        <v>0</v>
      </c>
      <c r="T45" s="52">
        <f>'[5]Term 3'!$P$45</f>
        <v>0</v>
      </c>
      <c r="U45" s="52">
        <f t="shared" si="15"/>
        <v>0</v>
      </c>
      <c r="V45" s="52">
        <f t="shared" si="26"/>
        <v>1</v>
      </c>
      <c r="W45" s="53">
        <f>'[6]Term 3'!$N$45</f>
        <v>0</v>
      </c>
      <c r="X45" s="53">
        <f>'[6]Term 3'!$P$45</f>
        <v>0</v>
      </c>
      <c r="Y45" s="53">
        <f t="shared" si="16"/>
        <v>0</v>
      </c>
      <c r="Z45" s="53">
        <f t="shared" si="27"/>
        <v>1</v>
      </c>
      <c r="AA45" s="54">
        <f>'[7]Term 3'!$N$45</f>
        <v>0</v>
      </c>
      <c r="AB45" s="54">
        <f>'[7]Term 3'!$P$45</f>
        <v>0</v>
      </c>
      <c r="AC45" s="54">
        <f t="shared" si="17"/>
        <v>0</v>
      </c>
      <c r="AD45" s="54">
        <f t="shared" si="28"/>
        <v>1</v>
      </c>
      <c r="AE45" s="55">
        <f>'[8]Term 3'!$N$45</f>
        <v>0</v>
      </c>
      <c r="AF45" s="55">
        <f>'[8]Term 3'!$P$45</f>
        <v>0</v>
      </c>
      <c r="AG45" s="55">
        <f t="shared" si="18"/>
        <v>0</v>
      </c>
      <c r="AH45" s="55">
        <f t="shared" si="29"/>
        <v>1</v>
      </c>
      <c r="AI45" s="56">
        <f>'[9]Term 3'!$N$45</f>
        <v>0</v>
      </c>
      <c r="AJ45" s="56">
        <f>'[9]Term 3'!$P$45</f>
        <v>0</v>
      </c>
      <c r="AK45" s="56">
        <f t="shared" si="19"/>
        <v>0</v>
      </c>
      <c r="AL45" s="56">
        <f t="shared" si="30"/>
        <v>1</v>
      </c>
      <c r="AM45" s="57">
        <f>'[10]Term 3'!$N$45</f>
        <v>0</v>
      </c>
      <c r="AN45" s="57">
        <f>'[10]Term 3'!$P$45</f>
        <v>0</v>
      </c>
      <c r="AO45" s="57">
        <f t="shared" si="20"/>
        <v>0</v>
      </c>
      <c r="AP45" s="57">
        <f t="shared" si="31"/>
        <v>1</v>
      </c>
      <c r="AQ45" s="58">
        <f t="shared" si="21"/>
        <v>0</v>
      </c>
      <c r="AR45" s="59">
        <f t="shared" si="32"/>
        <v>6</v>
      </c>
      <c r="AS45" s="60" t="s">
        <v>374</v>
      </c>
      <c r="AT45" s="70"/>
      <c r="AU45" s="70"/>
      <c r="AV45" s="70"/>
    </row>
    <row r="46" spans="1:48" ht="49.95" customHeight="1" x14ac:dyDescent="0.3">
      <c r="A46" s="71" t="s">
        <v>301</v>
      </c>
      <c r="B46" s="73"/>
      <c r="C46" s="47">
        <f>'[1]Term 3'!$N$46</f>
        <v>0</v>
      </c>
      <c r="D46" s="46">
        <f>'[1]Term 3'!$P$46</f>
        <v>0</v>
      </c>
      <c r="E46" s="47">
        <f t="shared" si="11"/>
        <v>0</v>
      </c>
      <c r="F46" s="47">
        <f t="shared" si="22"/>
        <v>6</v>
      </c>
      <c r="G46" s="49">
        <f>'[2]Term 3'!$N$46</f>
        <v>0</v>
      </c>
      <c r="H46" s="48">
        <f>'[2]Term 3'!$P$46</f>
        <v>0</v>
      </c>
      <c r="I46" s="48">
        <f t="shared" si="12"/>
        <v>0</v>
      </c>
      <c r="J46" s="49">
        <f t="shared" si="23"/>
        <v>1</v>
      </c>
      <c r="K46" s="50">
        <f>'[3]Term 3'!$N$46</f>
        <v>0</v>
      </c>
      <c r="L46" s="50">
        <f>'[3]Term 3'!$P$46</f>
        <v>0</v>
      </c>
      <c r="M46" s="50">
        <f t="shared" si="13"/>
        <v>0</v>
      </c>
      <c r="N46" s="50">
        <f t="shared" si="24"/>
        <v>1</v>
      </c>
      <c r="O46" s="51">
        <f>'[4]Term 3'!$N$46</f>
        <v>0</v>
      </c>
      <c r="P46" s="61">
        <f>'[4]Term 3'!$P$46</f>
        <v>0</v>
      </c>
      <c r="Q46" s="51">
        <f t="shared" si="14"/>
        <v>0</v>
      </c>
      <c r="R46" s="51">
        <f t="shared" si="25"/>
        <v>1</v>
      </c>
      <c r="S46" s="52">
        <f>'[5]Term 3'!$N$46</f>
        <v>0</v>
      </c>
      <c r="T46" s="52">
        <f>'[5]Term 3'!$P$46</f>
        <v>0</v>
      </c>
      <c r="U46" s="52">
        <f t="shared" si="15"/>
        <v>0</v>
      </c>
      <c r="V46" s="52">
        <f t="shared" si="26"/>
        <v>1</v>
      </c>
      <c r="W46" s="53">
        <f>'[6]Term 3'!$N$46</f>
        <v>0</v>
      </c>
      <c r="X46" s="53">
        <f>'[6]Term 3'!$P$46</f>
        <v>0</v>
      </c>
      <c r="Y46" s="53">
        <f t="shared" si="16"/>
        <v>0</v>
      </c>
      <c r="Z46" s="53">
        <f t="shared" si="27"/>
        <v>1</v>
      </c>
      <c r="AA46" s="54">
        <f>'[7]Term 3'!$N$46</f>
        <v>0</v>
      </c>
      <c r="AB46" s="54">
        <f>'[7]Term 3'!$P$46</f>
        <v>0</v>
      </c>
      <c r="AC46" s="54">
        <f t="shared" si="17"/>
        <v>0</v>
      </c>
      <c r="AD46" s="54">
        <f t="shared" si="28"/>
        <v>1</v>
      </c>
      <c r="AE46" s="55">
        <f>'[8]Term 3'!$N$46</f>
        <v>0</v>
      </c>
      <c r="AF46" s="55">
        <f>'[8]Term 3'!$P$46</f>
        <v>0</v>
      </c>
      <c r="AG46" s="55">
        <f t="shared" si="18"/>
        <v>0</v>
      </c>
      <c r="AH46" s="55">
        <f t="shared" si="29"/>
        <v>1</v>
      </c>
      <c r="AI46" s="56">
        <f>'[9]Term 3'!$N$46</f>
        <v>0</v>
      </c>
      <c r="AJ46" s="56">
        <f>'[9]Term 3'!$P$46</f>
        <v>0</v>
      </c>
      <c r="AK46" s="56">
        <f t="shared" si="19"/>
        <v>0</v>
      </c>
      <c r="AL46" s="56">
        <f t="shared" si="30"/>
        <v>1</v>
      </c>
      <c r="AM46" s="57">
        <f>'[10]Term 3'!$N$46</f>
        <v>0</v>
      </c>
      <c r="AN46" s="57">
        <f>'[10]Term 3'!$P$46</f>
        <v>0</v>
      </c>
      <c r="AO46" s="57">
        <f t="shared" si="20"/>
        <v>0</v>
      </c>
      <c r="AP46" s="57">
        <f t="shared" si="31"/>
        <v>1</v>
      </c>
      <c r="AQ46" s="58">
        <f t="shared" si="21"/>
        <v>0</v>
      </c>
      <c r="AR46" s="59">
        <f t="shared" si="32"/>
        <v>6</v>
      </c>
      <c r="AS46" s="60" t="s">
        <v>374</v>
      </c>
      <c r="AT46" s="70"/>
      <c r="AU46" s="70"/>
      <c r="AV46" s="70"/>
    </row>
    <row r="47" spans="1:48" ht="49.95" customHeight="1" x14ac:dyDescent="0.3">
      <c r="A47" s="71" t="s">
        <v>302</v>
      </c>
      <c r="B47" s="73"/>
      <c r="C47" s="47">
        <f>'[1]Term 3'!$N$47</f>
        <v>0</v>
      </c>
      <c r="D47" s="46">
        <f>'[1]Term 3'!$P$47</f>
        <v>0</v>
      </c>
      <c r="E47" s="47">
        <f t="shared" si="11"/>
        <v>0</v>
      </c>
      <c r="F47" s="47">
        <f t="shared" si="22"/>
        <v>6</v>
      </c>
      <c r="G47" s="49">
        <f>'[2]Term 3'!$N$47</f>
        <v>0</v>
      </c>
      <c r="H47" s="48">
        <f>'[2]Term 3'!$P$47</f>
        <v>0</v>
      </c>
      <c r="I47" s="48">
        <f t="shared" si="12"/>
        <v>0</v>
      </c>
      <c r="J47" s="49">
        <f t="shared" si="23"/>
        <v>1</v>
      </c>
      <c r="K47" s="50">
        <f>'[3]Term 3'!$N$47</f>
        <v>0</v>
      </c>
      <c r="L47" s="50">
        <f>'[3]Term 3'!$P$47</f>
        <v>0</v>
      </c>
      <c r="M47" s="50">
        <f t="shared" si="13"/>
        <v>0</v>
      </c>
      <c r="N47" s="50">
        <f t="shared" si="24"/>
        <v>1</v>
      </c>
      <c r="O47" s="51">
        <f>'[4]Term 3'!$N$47</f>
        <v>0</v>
      </c>
      <c r="P47" s="61">
        <f>'[4]Term 3'!$P$47</f>
        <v>0</v>
      </c>
      <c r="Q47" s="51">
        <f t="shared" si="14"/>
        <v>0</v>
      </c>
      <c r="R47" s="51">
        <f t="shared" si="25"/>
        <v>1</v>
      </c>
      <c r="S47" s="52">
        <f>'[5]Term 3'!$N$47</f>
        <v>0</v>
      </c>
      <c r="T47" s="52">
        <f>'[5]Term 3'!$P$47</f>
        <v>0</v>
      </c>
      <c r="U47" s="52">
        <f t="shared" si="15"/>
        <v>0</v>
      </c>
      <c r="V47" s="52">
        <f t="shared" si="26"/>
        <v>1</v>
      </c>
      <c r="W47" s="53">
        <f>'[6]Term 3'!$N$47</f>
        <v>0</v>
      </c>
      <c r="X47" s="53">
        <f>'[6]Term 3'!$P$47</f>
        <v>0</v>
      </c>
      <c r="Y47" s="53">
        <f t="shared" si="16"/>
        <v>0</v>
      </c>
      <c r="Z47" s="53">
        <f t="shared" si="27"/>
        <v>1</v>
      </c>
      <c r="AA47" s="54">
        <f>'[7]Term 3'!$N$47</f>
        <v>0</v>
      </c>
      <c r="AB47" s="54">
        <f>'[7]Term 3'!$P$47</f>
        <v>0</v>
      </c>
      <c r="AC47" s="54">
        <f t="shared" si="17"/>
        <v>0</v>
      </c>
      <c r="AD47" s="54">
        <f t="shared" si="28"/>
        <v>1</v>
      </c>
      <c r="AE47" s="55">
        <f>'[8]Term 3'!$N$47</f>
        <v>0</v>
      </c>
      <c r="AF47" s="55">
        <f>'[8]Term 3'!$P$47</f>
        <v>0</v>
      </c>
      <c r="AG47" s="55">
        <f t="shared" si="18"/>
        <v>0</v>
      </c>
      <c r="AH47" s="55">
        <f t="shared" si="29"/>
        <v>1</v>
      </c>
      <c r="AI47" s="56">
        <f>'[9]Term 3'!$N$47</f>
        <v>0</v>
      </c>
      <c r="AJ47" s="56">
        <f>'[9]Term 3'!$P$47</f>
        <v>0</v>
      </c>
      <c r="AK47" s="56">
        <f t="shared" si="19"/>
        <v>0</v>
      </c>
      <c r="AL47" s="56">
        <f t="shared" si="30"/>
        <v>1</v>
      </c>
      <c r="AM47" s="57">
        <f>'[10]Term 3'!$N$47</f>
        <v>0</v>
      </c>
      <c r="AN47" s="57">
        <f>'[10]Term 3'!$P$47</f>
        <v>0</v>
      </c>
      <c r="AO47" s="57">
        <f t="shared" si="20"/>
        <v>0</v>
      </c>
      <c r="AP47" s="57">
        <f t="shared" si="31"/>
        <v>1</v>
      </c>
      <c r="AQ47" s="58">
        <f t="shared" si="21"/>
        <v>0</v>
      </c>
      <c r="AR47" s="59">
        <f t="shared" si="32"/>
        <v>6</v>
      </c>
      <c r="AS47" s="60" t="s">
        <v>374</v>
      </c>
      <c r="AT47" s="70"/>
      <c r="AU47" s="70"/>
      <c r="AV47" s="70"/>
    </row>
    <row r="48" spans="1:48" ht="49.95" customHeight="1" x14ac:dyDescent="0.3">
      <c r="A48" s="71" t="s">
        <v>303</v>
      </c>
      <c r="B48" s="73"/>
      <c r="C48" s="47">
        <f>'[1]Term 3'!$N$48</f>
        <v>0</v>
      </c>
      <c r="D48" s="46">
        <f>'[1]Term 3'!$P$48</f>
        <v>0</v>
      </c>
      <c r="E48" s="47">
        <f t="shared" si="11"/>
        <v>0</v>
      </c>
      <c r="F48" s="47">
        <f t="shared" si="22"/>
        <v>6</v>
      </c>
      <c r="G48" s="49">
        <f>'[2]Term 3'!$N$48</f>
        <v>0</v>
      </c>
      <c r="H48" s="48">
        <f>'[2]Term 3'!$P$48</f>
        <v>0</v>
      </c>
      <c r="I48" s="48">
        <f t="shared" si="12"/>
        <v>0</v>
      </c>
      <c r="J48" s="49">
        <f t="shared" si="23"/>
        <v>1</v>
      </c>
      <c r="K48" s="50">
        <f>'[3]Term 3'!$N$48</f>
        <v>0</v>
      </c>
      <c r="L48" s="50">
        <f>'[3]Term 3'!$P$48</f>
        <v>0</v>
      </c>
      <c r="M48" s="50">
        <f t="shared" si="13"/>
        <v>0</v>
      </c>
      <c r="N48" s="50">
        <f t="shared" si="24"/>
        <v>1</v>
      </c>
      <c r="O48" s="51">
        <f>'[4]Term 3'!$N$48</f>
        <v>0</v>
      </c>
      <c r="P48" s="61">
        <f>'[4]Term 3'!$P$48</f>
        <v>0</v>
      </c>
      <c r="Q48" s="51">
        <f t="shared" si="14"/>
        <v>0</v>
      </c>
      <c r="R48" s="51">
        <f t="shared" si="25"/>
        <v>1</v>
      </c>
      <c r="S48" s="52">
        <f>'[5]Term 3'!$N$48</f>
        <v>0</v>
      </c>
      <c r="T48" s="52">
        <f>'[5]Term 3'!$P$48</f>
        <v>0</v>
      </c>
      <c r="U48" s="52">
        <f t="shared" si="15"/>
        <v>0</v>
      </c>
      <c r="V48" s="52">
        <f t="shared" si="26"/>
        <v>1</v>
      </c>
      <c r="W48" s="53">
        <f>'[6]Term 3'!$N$48</f>
        <v>0</v>
      </c>
      <c r="X48" s="53">
        <f>'[6]Term 3'!$P$48</f>
        <v>0</v>
      </c>
      <c r="Y48" s="53">
        <f t="shared" si="16"/>
        <v>0</v>
      </c>
      <c r="Z48" s="53">
        <f t="shared" si="27"/>
        <v>1</v>
      </c>
      <c r="AA48" s="54">
        <f>'[7]Term 3'!$N$48</f>
        <v>0</v>
      </c>
      <c r="AB48" s="54">
        <f>'[7]Term 3'!$P$48</f>
        <v>0</v>
      </c>
      <c r="AC48" s="54">
        <f t="shared" si="17"/>
        <v>0</v>
      </c>
      <c r="AD48" s="54">
        <f t="shared" si="28"/>
        <v>1</v>
      </c>
      <c r="AE48" s="55">
        <f>'[8]Term 3'!$N$48</f>
        <v>0</v>
      </c>
      <c r="AF48" s="55">
        <f>'[8]Term 3'!$P$48</f>
        <v>0</v>
      </c>
      <c r="AG48" s="55">
        <f t="shared" si="18"/>
        <v>0</v>
      </c>
      <c r="AH48" s="55">
        <f t="shared" si="29"/>
        <v>1</v>
      </c>
      <c r="AI48" s="56">
        <f>'[9]Term 3'!$N$48</f>
        <v>0</v>
      </c>
      <c r="AJ48" s="56">
        <f>'[9]Term 3'!$P$48</f>
        <v>0</v>
      </c>
      <c r="AK48" s="56">
        <f t="shared" si="19"/>
        <v>0</v>
      </c>
      <c r="AL48" s="56">
        <f t="shared" si="30"/>
        <v>1</v>
      </c>
      <c r="AM48" s="57">
        <f>'[10]Term 3'!$N$48</f>
        <v>0</v>
      </c>
      <c r="AN48" s="57">
        <f>'[10]Term 3'!$P$48</f>
        <v>0</v>
      </c>
      <c r="AO48" s="57">
        <f t="shared" si="20"/>
        <v>0</v>
      </c>
      <c r="AP48" s="57">
        <f t="shared" si="31"/>
        <v>1</v>
      </c>
      <c r="AQ48" s="58">
        <f t="shared" si="21"/>
        <v>0</v>
      </c>
      <c r="AR48" s="59">
        <f t="shared" si="32"/>
        <v>6</v>
      </c>
      <c r="AS48" s="60" t="s">
        <v>374</v>
      </c>
      <c r="AT48" s="70"/>
      <c r="AU48" s="70"/>
      <c r="AV48" s="70"/>
    </row>
    <row r="49" spans="1:48" ht="49.95" customHeight="1" x14ac:dyDescent="0.3">
      <c r="A49" s="71" t="s">
        <v>304</v>
      </c>
      <c r="B49" s="73"/>
      <c r="C49" s="47">
        <f>'[1]Term 3'!$N$49</f>
        <v>0</v>
      </c>
      <c r="D49" s="46">
        <f>'[1]Term 3'!$P$49</f>
        <v>0</v>
      </c>
      <c r="E49" s="47">
        <f t="shared" si="11"/>
        <v>0</v>
      </c>
      <c r="F49" s="47">
        <f t="shared" si="22"/>
        <v>6</v>
      </c>
      <c r="G49" s="49">
        <f>'[2]Term 3'!$N$49</f>
        <v>0</v>
      </c>
      <c r="H49" s="48">
        <f>'[2]Term 3'!$P$49</f>
        <v>0</v>
      </c>
      <c r="I49" s="48">
        <f t="shared" si="12"/>
        <v>0</v>
      </c>
      <c r="J49" s="49">
        <f t="shared" si="23"/>
        <v>1</v>
      </c>
      <c r="K49" s="50">
        <f>'[3]Term 3'!$N$49</f>
        <v>0</v>
      </c>
      <c r="L49" s="50">
        <f>'[3]Term 3'!$P$49</f>
        <v>0</v>
      </c>
      <c r="M49" s="50">
        <f t="shared" si="13"/>
        <v>0</v>
      </c>
      <c r="N49" s="50">
        <f t="shared" si="24"/>
        <v>1</v>
      </c>
      <c r="O49" s="51">
        <f>'[4]Term 3'!$N$49</f>
        <v>0</v>
      </c>
      <c r="P49" s="61">
        <f>'[4]Term 3'!$P$49</f>
        <v>0</v>
      </c>
      <c r="Q49" s="51">
        <f t="shared" si="14"/>
        <v>0</v>
      </c>
      <c r="R49" s="51">
        <f t="shared" si="25"/>
        <v>1</v>
      </c>
      <c r="S49" s="52">
        <f>'[5]Term 3'!$N$49</f>
        <v>0</v>
      </c>
      <c r="T49" s="52">
        <f>'[5]Term 3'!$P$49</f>
        <v>0</v>
      </c>
      <c r="U49" s="52">
        <f t="shared" si="15"/>
        <v>0</v>
      </c>
      <c r="V49" s="52">
        <f t="shared" si="26"/>
        <v>1</v>
      </c>
      <c r="W49" s="53">
        <f>'[6]Term 3'!$N$49</f>
        <v>0</v>
      </c>
      <c r="X49" s="53">
        <f>'[6]Term 3'!$P$49</f>
        <v>0</v>
      </c>
      <c r="Y49" s="53">
        <f t="shared" si="16"/>
        <v>0</v>
      </c>
      <c r="Z49" s="53">
        <f t="shared" si="27"/>
        <v>1</v>
      </c>
      <c r="AA49" s="54">
        <f>'[7]Term 3'!$N$49</f>
        <v>0</v>
      </c>
      <c r="AB49" s="54">
        <f>'[7]Term 3'!$P$49</f>
        <v>0</v>
      </c>
      <c r="AC49" s="54">
        <f t="shared" si="17"/>
        <v>0</v>
      </c>
      <c r="AD49" s="54">
        <f t="shared" si="28"/>
        <v>1</v>
      </c>
      <c r="AE49" s="55">
        <f>'[8]Term 3'!$N$49</f>
        <v>0</v>
      </c>
      <c r="AF49" s="55">
        <f>'[8]Term 3'!$P$49</f>
        <v>0</v>
      </c>
      <c r="AG49" s="55">
        <f t="shared" si="18"/>
        <v>0</v>
      </c>
      <c r="AH49" s="55">
        <f t="shared" si="29"/>
        <v>1</v>
      </c>
      <c r="AI49" s="56">
        <f>'[9]Term 3'!$N$49</f>
        <v>0</v>
      </c>
      <c r="AJ49" s="56">
        <f>'[9]Term 3'!$P$49</f>
        <v>0</v>
      </c>
      <c r="AK49" s="56">
        <f t="shared" si="19"/>
        <v>0</v>
      </c>
      <c r="AL49" s="56">
        <f t="shared" si="30"/>
        <v>1</v>
      </c>
      <c r="AM49" s="57">
        <f>'[10]Term 3'!$N$49</f>
        <v>0</v>
      </c>
      <c r="AN49" s="57">
        <f>'[10]Term 3'!$P$49</f>
        <v>0</v>
      </c>
      <c r="AO49" s="57">
        <f t="shared" si="20"/>
        <v>0</v>
      </c>
      <c r="AP49" s="57">
        <f t="shared" si="31"/>
        <v>1</v>
      </c>
      <c r="AQ49" s="58">
        <f t="shared" si="21"/>
        <v>0</v>
      </c>
      <c r="AR49" s="59">
        <f t="shared" si="32"/>
        <v>6</v>
      </c>
      <c r="AS49" s="60" t="s">
        <v>374</v>
      </c>
      <c r="AT49" s="70"/>
      <c r="AU49" s="70"/>
      <c r="AV49" s="70"/>
    </row>
    <row r="50" spans="1:48" ht="49.95" customHeight="1" x14ac:dyDescent="0.3">
      <c r="A50" s="71" t="s">
        <v>305</v>
      </c>
      <c r="B50" s="73"/>
      <c r="C50" s="47">
        <f>'[1]Term 3'!$N$50</f>
        <v>0</v>
      </c>
      <c r="D50" s="46">
        <f>'[1]Term 3'!$P$50</f>
        <v>0</v>
      </c>
      <c r="E50" s="47">
        <f t="shared" si="11"/>
        <v>0</v>
      </c>
      <c r="F50" s="47">
        <f t="shared" si="22"/>
        <v>6</v>
      </c>
      <c r="G50" s="49">
        <f>'[2]Term 3'!$N$50</f>
        <v>0</v>
      </c>
      <c r="H50" s="48">
        <f>'[2]Term 3'!$P$50</f>
        <v>0</v>
      </c>
      <c r="I50" s="48">
        <f t="shared" si="12"/>
        <v>0</v>
      </c>
      <c r="J50" s="49">
        <f t="shared" si="23"/>
        <v>1</v>
      </c>
      <c r="K50" s="50">
        <f>'[3]Term 3'!$N$50</f>
        <v>0</v>
      </c>
      <c r="L50" s="50">
        <f>'[3]Term 3'!$P$50</f>
        <v>0</v>
      </c>
      <c r="M50" s="50">
        <f t="shared" si="13"/>
        <v>0</v>
      </c>
      <c r="N50" s="50">
        <f t="shared" si="24"/>
        <v>1</v>
      </c>
      <c r="O50" s="51">
        <f>'[4]Term 3'!$N$50</f>
        <v>0</v>
      </c>
      <c r="P50" s="61">
        <f>'[4]Term 3'!$P$50</f>
        <v>0</v>
      </c>
      <c r="Q50" s="51">
        <f t="shared" si="14"/>
        <v>0</v>
      </c>
      <c r="R50" s="51">
        <f t="shared" si="25"/>
        <v>1</v>
      </c>
      <c r="S50" s="52">
        <f>'[5]Term 3'!$N$50</f>
        <v>0</v>
      </c>
      <c r="T50" s="52">
        <f>'[5]Term 3'!$P$50</f>
        <v>0</v>
      </c>
      <c r="U50" s="52">
        <f t="shared" si="15"/>
        <v>0</v>
      </c>
      <c r="V50" s="52">
        <f t="shared" si="26"/>
        <v>1</v>
      </c>
      <c r="W50" s="53">
        <f>'[6]Term 3'!$N$50</f>
        <v>0</v>
      </c>
      <c r="X50" s="53">
        <f>'[6]Term 3'!$P$50</f>
        <v>0</v>
      </c>
      <c r="Y50" s="53">
        <f t="shared" si="16"/>
        <v>0</v>
      </c>
      <c r="Z50" s="53">
        <f t="shared" si="27"/>
        <v>1</v>
      </c>
      <c r="AA50" s="54">
        <f>'[7]Term 3'!$N$50</f>
        <v>0</v>
      </c>
      <c r="AB50" s="54">
        <f>'[7]Term 3'!$P$50</f>
        <v>0</v>
      </c>
      <c r="AC50" s="54">
        <f t="shared" si="17"/>
        <v>0</v>
      </c>
      <c r="AD50" s="54">
        <f t="shared" si="28"/>
        <v>1</v>
      </c>
      <c r="AE50" s="55">
        <f>'[8]Term 3'!$N$50</f>
        <v>0</v>
      </c>
      <c r="AF50" s="55">
        <f>'[8]Term 3'!$P$50</f>
        <v>0</v>
      </c>
      <c r="AG50" s="55">
        <f t="shared" si="18"/>
        <v>0</v>
      </c>
      <c r="AH50" s="55">
        <f t="shared" si="29"/>
        <v>1</v>
      </c>
      <c r="AI50" s="56">
        <f>'[9]Term 3'!$N$50</f>
        <v>0</v>
      </c>
      <c r="AJ50" s="56">
        <f>'[9]Term 3'!$P$50</f>
        <v>0</v>
      </c>
      <c r="AK50" s="56">
        <f t="shared" si="19"/>
        <v>0</v>
      </c>
      <c r="AL50" s="56">
        <f t="shared" si="30"/>
        <v>1</v>
      </c>
      <c r="AM50" s="57">
        <f>'[10]Term 3'!$N$50</f>
        <v>0</v>
      </c>
      <c r="AN50" s="57">
        <f>'[10]Term 3'!$P$50</f>
        <v>0</v>
      </c>
      <c r="AO50" s="57">
        <f t="shared" si="20"/>
        <v>0</v>
      </c>
      <c r="AP50" s="57">
        <f t="shared" si="31"/>
        <v>1</v>
      </c>
      <c r="AQ50" s="58">
        <f t="shared" si="21"/>
        <v>0</v>
      </c>
      <c r="AR50" s="59">
        <f t="shared" si="32"/>
        <v>6</v>
      </c>
      <c r="AS50" s="60" t="s">
        <v>374</v>
      </c>
      <c r="AT50" s="70"/>
      <c r="AU50" s="70"/>
      <c r="AV50" s="70"/>
    </row>
    <row r="51" spans="1:48" ht="49.95" customHeight="1" x14ac:dyDescent="0.3">
      <c r="A51" s="71" t="s">
        <v>306</v>
      </c>
      <c r="B51" s="73"/>
      <c r="C51" s="47">
        <f>'[1]Term 3'!$N$51</f>
        <v>0</v>
      </c>
      <c r="D51" s="46">
        <f>'[1]Term 3'!$P$51</f>
        <v>0</v>
      </c>
      <c r="E51" s="47">
        <f t="shared" si="11"/>
        <v>0</v>
      </c>
      <c r="F51" s="47">
        <f t="shared" si="22"/>
        <v>6</v>
      </c>
      <c r="G51" s="49">
        <f>'[2]Term 3'!$N$51</f>
        <v>0</v>
      </c>
      <c r="H51" s="48">
        <f>'[2]Term 3'!$P$51</f>
        <v>0</v>
      </c>
      <c r="I51" s="48">
        <f t="shared" si="12"/>
        <v>0</v>
      </c>
      <c r="J51" s="49">
        <f t="shared" si="23"/>
        <v>1</v>
      </c>
      <c r="K51" s="50">
        <f>'[3]Term 3'!$N$51</f>
        <v>0</v>
      </c>
      <c r="L51" s="50">
        <f>'[3]Term 3'!$P$51</f>
        <v>0</v>
      </c>
      <c r="M51" s="50">
        <f t="shared" si="13"/>
        <v>0</v>
      </c>
      <c r="N51" s="50">
        <f t="shared" si="24"/>
        <v>1</v>
      </c>
      <c r="O51" s="51">
        <f>'[4]Term 3'!$N$51</f>
        <v>0</v>
      </c>
      <c r="P51" s="61">
        <f>'[4]Term 3'!$P$51</f>
        <v>0</v>
      </c>
      <c r="Q51" s="51">
        <f t="shared" si="14"/>
        <v>0</v>
      </c>
      <c r="R51" s="51">
        <f t="shared" si="25"/>
        <v>1</v>
      </c>
      <c r="S51" s="52">
        <f>'[5]Term 3'!$N$51</f>
        <v>0</v>
      </c>
      <c r="T51" s="52">
        <f>'[5]Term 3'!$P$51</f>
        <v>0</v>
      </c>
      <c r="U51" s="52">
        <f t="shared" si="15"/>
        <v>0</v>
      </c>
      <c r="V51" s="52">
        <f t="shared" si="26"/>
        <v>1</v>
      </c>
      <c r="W51" s="53">
        <f>'[6]Term 3'!$N$51</f>
        <v>0</v>
      </c>
      <c r="X51" s="53">
        <f>'[6]Term 3'!$P$51</f>
        <v>0</v>
      </c>
      <c r="Y51" s="53">
        <f t="shared" si="16"/>
        <v>0</v>
      </c>
      <c r="Z51" s="53">
        <f t="shared" si="27"/>
        <v>1</v>
      </c>
      <c r="AA51" s="54">
        <f>'[7]Term 3'!$N$51</f>
        <v>0</v>
      </c>
      <c r="AB51" s="54">
        <f>'[7]Term 3'!$P$51</f>
        <v>0</v>
      </c>
      <c r="AC51" s="54">
        <f t="shared" si="17"/>
        <v>0</v>
      </c>
      <c r="AD51" s="54">
        <f t="shared" si="28"/>
        <v>1</v>
      </c>
      <c r="AE51" s="55">
        <f>'[8]Term 3'!$N$51</f>
        <v>0</v>
      </c>
      <c r="AF51" s="55">
        <f>'[8]Term 3'!$P$51</f>
        <v>0</v>
      </c>
      <c r="AG51" s="55">
        <f t="shared" si="18"/>
        <v>0</v>
      </c>
      <c r="AH51" s="55">
        <f t="shared" si="29"/>
        <v>1</v>
      </c>
      <c r="AI51" s="56">
        <f>'[9]Term 3'!$N$51</f>
        <v>0</v>
      </c>
      <c r="AJ51" s="56">
        <f>'[9]Term 3'!$P$51</f>
        <v>0</v>
      </c>
      <c r="AK51" s="56">
        <f t="shared" si="19"/>
        <v>0</v>
      </c>
      <c r="AL51" s="56">
        <f t="shared" si="30"/>
        <v>1</v>
      </c>
      <c r="AM51" s="57">
        <f>'[10]Term 3'!$N$51</f>
        <v>0</v>
      </c>
      <c r="AN51" s="57">
        <f>'[10]Term 3'!$P$51</f>
        <v>0</v>
      </c>
      <c r="AO51" s="57">
        <f t="shared" si="20"/>
        <v>0</v>
      </c>
      <c r="AP51" s="57">
        <f t="shared" si="31"/>
        <v>1</v>
      </c>
      <c r="AQ51" s="58">
        <f t="shared" si="21"/>
        <v>0</v>
      </c>
      <c r="AR51" s="59">
        <f t="shared" si="32"/>
        <v>6</v>
      </c>
      <c r="AS51" s="60" t="s">
        <v>374</v>
      </c>
      <c r="AT51" s="70"/>
      <c r="AU51" s="70"/>
      <c r="AV51" s="70"/>
    </row>
    <row r="52" spans="1:48" ht="49.95" customHeight="1" x14ac:dyDescent="0.3">
      <c r="A52" s="71" t="s">
        <v>307</v>
      </c>
      <c r="B52" s="73"/>
      <c r="C52" s="47">
        <f>'[1]Term 3'!$N$52</f>
        <v>0</v>
      </c>
      <c r="D52" s="46">
        <f>'[1]Term 3'!$P$52</f>
        <v>0</v>
      </c>
      <c r="E52" s="47">
        <f t="shared" si="11"/>
        <v>0</v>
      </c>
      <c r="F52" s="47">
        <f t="shared" si="22"/>
        <v>6</v>
      </c>
      <c r="G52" s="49">
        <f>'[2]Term 3'!$N$52</f>
        <v>0</v>
      </c>
      <c r="H52" s="48">
        <f>'[2]Term 3'!$P$52</f>
        <v>0</v>
      </c>
      <c r="I52" s="48">
        <f t="shared" si="12"/>
        <v>0</v>
      </c>
      <c r="J52" s="49">
        <f t="shared" si="23"/>
        <v>1</v>
      </c>
      <c r="K52" s="50">
        <f>'[3]Term 3'!$N$52</f>
        <v>0</v>
      </c>
      <c r="L52" s="50">
        <f>'[3]Term 3'!$P$52</f>
        <v>0</v>
      </c>
      <c r="M52" s="50">
        <f t="shared" si="13"/>
        <v>0</v>
      </c>
      <c r="N52" s="50">
        <f t="shared" si="24"/>
        <v>1</v>
      </c>
      <c r="O52" s="51">
        <f>'[4]Term 3'!$N$52</f>
        <v>0</v>
      </c>
      <c r="P52" s="61">
        <f>'[4]Term 3'!$P$52</f>
        <v>0</v>
      </c>
      <c r="Q52" s="51">
        <f t="shared" si="14"/>
        <v>0</v>
      </c>
      <c r="R52" s="51">
        <f t="shared" si="25"/>
        <v>1</v>
      </c>
      <c r="S52" s="52">
        <f>'[5]Term 3'!$N$52</f>
        <v>0</v>
      </c>
      <c r="T52" s="52">
        <f>'[5]Term 3'!$P$52</f>
        <v>0</v>
      </c>
      <c r="U52" s="52">
        <f t="shared" si="15"/>
        <v>0</v>
      </c>
      <c r="V52" s="52">
        <f t="shared" si="26"/>
        <v>1</v>
      </c>
      <c r="W52" s="53">
        <f>'[6]Term 3'!$N$52</f>
        <v>0</v>
      </c>
      <c r="X52" s="53">
        <f>'[6]Term 3'!$P$52</f>
        <v>0</v>
      </c>
      <c r="Y52" s="53">
        <f t="shared" si="16"/>
        <v>0</v>
      </c>
      <c r="Z52" s="53">
        <f t="shared" si="27"/>
        <v>1</v>
      </c>
      <c r="AA52" s="54">
        <f>'[7]Term 3'!$N$52</f>
        <v>0</v>
      </c>
      <c r="AB52" s="54">
        <f>'[7]Term 3'!$P$52</f>
        <v>0</v>
      </c>
      <c r="AC52" s="54">
        <f t="shared" si="17"/>
        <v>0</v>
      </c>
      <c r="AD52" s="54">
        <f t="shared" si="28"/>
        <v>1</v>
      </c>
      <c r="AE52" s="55">
        <f>'[8]Term 3'!$N$52</f>
        <v>0</v>
      </c>
      <c r="AF52" s="55">
        <f>'[8]Term 3'!$P$52</f>
        <v>0</v>
      </c>
      <c r="AG52" s="55">
        <f t="shared" si="18"/>
        <v>0</v>
      </c>
      <c r="AH52" s="55">
        <f t="shared" si="29"/>
        <v>1</v>
      </c>
      <c r="AI52" s="56">
        <f>'[9]Term 3'!$N$52</f>
        <v>0</v>
      </c>
      <c r="AJ52" s="56">
        <f>'[9]Term 3'!$P$52</f>
        <v>0</v>
      </c>
      <c r="AK52" s="56">
        <f t="shared" si="19"/>
        <v>0</v>
      </c>
      <c r="AL52" s="56">
        <f t="shared" si="30"/>
        <v>1</v>
      </c>
      <c r="AM52" s="57">
        <f>'[10]Term 3'!$N$52</f>
        <v>0</v>
      </c>
      <c r="AN52" s="57">
        <f>'[10]Term 3'!$P$52</f>
        <v>0</v>
      </c>
      <c r="AO52" s="57">
        <f t="shared" si="20"/>
        <v>0</v>
      </c>
      <c r="AP52" s="57">
        <f t="shared" si="31"/>
        <v>1</v>
      </c>
      <c r="AQ52" s="58">
        <f t="shared" si="21"/>
        <v>0</v>
      </c>
      <c r="AR52" s="59">
        <f t="shared" si="32"/>
        <v>6</v>
      </c>
      <c r="AS52" s="60" t="s">
        <v>374</v>
      </c>
      <c r="AT52" s="70"/>
      <c r="AU52" s="70"/>
      <c r="AV52" s="70"/>
    </row>
    <row r="53" spans="1:48" ht="49.95" customHeight="1" x14ac:dyDescent="0.3">
      <c r="A53" s="71" t="s">
        <v>308</v>
      </c>
      <c r="B53" s="73"/>
      <c r="C53" s="47">
        <f>'[1]Term 3'!$N$53</f>
        <v>0</v>
      </c>
      <c r="D53" s="46">
        <f>'[1]Term 3'!$P$53</f>
        <v>0</v>
      </c>
      <c r="E53" s="47">
        <f t="shared" si="11"/>
        <v>0</v>
      </c>
      <c r="F53" s="47">
        <f t="shared" si="22"/>
        <v>6</v>
      </c>
      <c r="G53" s="49">
        <f>'[2]Term 3'!$N$53</f>
        <v>0</v>
      </c>
      <c r="H53" s="48">
        <f>'[2]Term 3'!$P$53</f>
        <v>0</v>
      </c>
      <c r="I53" s="48">
        <f t="shared" si="12"/>
        <v>0</v>
      </c>
      <c r="J53" s="49">
        <f t="shared" si="23"/>
        <v>1</v>
      </c>
      <c r="K53" s="50">
        <f>'[3]Term 3'!$N$53</f>
        <v>0</v>
      </c>
      <c r="L53" s="50">
        <f>'[3]Term 3'!$P$53</f>
        <v>0</v>
      </c>
      <c r="M53" s="50">
        <f t="shared" si="13"/>
        <v>0</v>
      </c>
      <c r="N53" s="50">
        <f t="shared" si="24"/>
        <v>1</v>
      </c>
      <c r="O53" s="51">
        <f>'[4]Term 3'!$N$53</f>
        <v>0</v>
      </c>
      <c r="P53" s="61">
        <f>'[4]Term 3'!$P$53</f>
        <v>0</v>
      </c>
      <c r="Q53" s="51">
        <f t="shared" si="14"/>
        <v>0</v>
      </c>
      <c r="R53" s="51">
        <f t="shared" si="25"/>
        <v>1</v>
      </c>
      <c r="S53" s="52">
        <f>'[5]Term 3'!$N$53</f>
        <v>0</v>
      </c>
      <c r="T53" s="52">
        <f>'[5]Term 3'!$P$53</f>
        <v>0</v>
      </c>
      <c r="U53" s="52">
        <f t="shared" si="15"/>
        <v>0</v>
      </c>
      <c r="V53" s="52">
        <f t="shared" si="26"/>
        <v>1</v>
      </c>
      <c r="W53" s="53">
        <f>'[6]Term 3'!$N$53</f>
        <v>0</v>
      </c>
      <c r="X53" s="53">
        <f>'[6]Term 3'!$P$53</f>
        <v>0</v>
      </c>
      <c r="Y53" s="53">
        <f t="shared" si="16"/>
        <v>0</v>
      </c>
      <c r="Z53" s="53">
        <f t="shared" si="27"/>
        <v>1</v>
      </c>
      <c r="AA53" s="54">
        <f>'[7]Term 3'!$N$53</f>
        <v>0</v>
      </c>
      <c r="AB53" s="54">
        <f>'[7]Term 3'!$P$53</f>
        <v>0</v>
      </c>
      <c r="AC53" s="54">
        <f t="shared" si="17"/>
        <v>0</v>
      </c>
      <c r="AD53" s="54">
        <f t="shared" si="28"/>
        <v>1</v>
      </c>
      <c r="AE53" s="55">
        <f>'[8]Term 3'!$N$53</f>
        <v>0</v>
      </c>
      <c r="AF53" s="55">
        <f>'[8]Term 3'!$P$53</f>
        <v>0</v>
      </c>
      <c r="AG53" s="55">
        <f t="shared" si="18"/>
        <v>0</v>
      </c>
      <c r="AH53" s="55">
        <f t="shared" si="29"/>
        <v>1</v>
      </c>
      <c r="AI53" s="56">
        <f>'[9]Term 3'!$N$53</f>
        <v>0</v>
      </c>
      <c r="AJ53" s="56">
        <f>'[9]Term 3'!$P$53</f>
        <v>0</v>
      </c>
      <c r="AK53" s="56">
        <f t="shared" si="19"/>
        <v>0</v>
      </c>
      <c r="AL53" s="56">
        <f t="shared" si="30"/>
        <v>1</v>
      </c>
      <c r="AM53" s="57">
        <f>'[10]Term 3'!$N$53</f>
        <v>0</v>
      </c>
      <c r="AN53" s="57">
        <f>'[10]Term 3'!$P$53</f>
        <v>0</v>
      </c>
      <c r="AO53" s="57">
        <f t="shared" si="20"/>
        <v>0</v>
      </c>
      <c r="AP53" s="57">
        <f t="shared" si="31"/>
        <v>1</v>
      </c>
      <c r="AQ53" s="58">
        <f t="shared" si="21"/>
        <v>0</v>
      </c>
      <c r="AR53" s="59">
        <f t="shared" si="32"/>
        <v>6</v>
      </c>
      <c r="AS53" s="60" t="s">
        <v>374</v>
      </c>
      <c r="AT53" s="70"/>
      <c r="AU53" s="70"/>
      <c r="AV53" s="70"/>
    </row>
    <row r="54" spans="1:48" ht="49.95" customHeight="1" x14ac:dyDescent="0.3">
      <c r="A54" s="71" t="s">
        <v>309</v>
      </c>
      <c r="B54" s="73"/>
      <c r="C54" s="47">
        <f>'[1]Term 3'!$N$54</f>
        <v>0</v>
      </c>
      <c r="D54" s="46">
        <f>'[1]Term 3'!$P$54</f>
        <v>0</v>
      </c>
      <c r="E54" s="47">
        <f t="shared" si="11"/>
        <v>0</v>
      </c>
      <c r="F54" s="47">
        <f t="shared" si="22"/>
        <v>6</v>
      </c>
      <c r="G54" s="49">
        <f>'[2]Term 3'!$N$54</f>
        <v>0</v>
      </c>
      <c r="H54" s="48">
        <f>'[2]Term 3'!$P$54</f>
        <v>0</v>
      </c>
      <c r="I54" s="48">
        <f t="shared" si="12"/>
        <v>0</v>
      </c>
      <c r="J54" s="49">
        <f t="shared" si="23"/>
        <v>1</v>
      </c>
      <c r="K54" s="50">
        <f>'[3]Term 3'!$N$54</f>
        <v>0</v>
      </c>
      <c r="L54" s="50">
        <f>'[3]Term 3'!$P$54</f>
        <v>0</v>
      </c>
      <c r="M54" s="50">
        <f t="shared" si="13"/>
        <v>0</v>
      </c>
      <c r="N54" s="50">
        <f t="shared" si="24"/>
        <v>1</v>
      </c>
      <c r="O54" s="51">
        <f>'[4]Term 3'!$N$54</f>
        <v>0</v>
      </c>
      <c r="P54" s="61">
        <f>'[4]Term 3'!$P$54</f>
        <v>0</v>
      </c>
      <c r="Q54" s="51">
        <f t="shared" si="14"/>
        <v>0</v>
      </c>
      <c r="R54" s="51">
        <f t="shared" si="25"/>
        <v>1</v>
      </c>
      <c r="S54" s="52">
        <f>'[5]Term 3'!$N$54</f>
        <v>0</v>
      </c>
      <c r="T54" s="52">
        <f>'[5]Term 3'!$P$54</f>
        <v>0</v>
      </c>
      <c r="U54" s="52">
        <f t="shared" si="15"/>
        <v>0</v>
      </c>
      <c r="V54" s="52">
        <f t="shared" si="26"/>
        <v>1</v>
      </c>
      <c r="W54" s="53">
        <f>'[6]Term 3'!$N$54</f>
        <v>0</v>
      </c>
      <c r="X54" s="53">
        <f>'[6]Term 3'!$P$54</f>
        <v>0</v>
      </c>
      <c r="Y54" s="53">
        <f t="shared" si="16"/>
        <v>0</v>
      </c>
      <c r="Z54" s="53">
        <f t="shared" si="27"/>
        <v>1</v>
      </c>
      <c r="AA54" s="54">
        <f>'[7]Term 3'!$N$54</f>
        <v>0</v>
      </c>
      <c r="AB54" s="54">
        <f>'[7]Term 3'!$P$54</f>
        <v>0</v>
      </c>
      <c r="AC54" s="54">
        <f t="shared" si="17"/>
        <v>0</v>
      </c>
      <c r="AD54" s="54">
        <f t="shared" si="28"/>
        <v>1</v>
      </c>
      <c r="AE54" s="55">
        <f>'[8]Term 3'!$N$54</f>
        <v>0</v>
      </c>
      <c r="AF54" s="55">
        <f>'[8]Term 3'!$P$54</f>
        <v>0</v>
      </c>
      <c r="AG54" s="55">
        <f t="shared" si="18"/>
        <v>0</v>
      </c>
      <c r="AH54" s="55">
        <f t="shared" si="29"/>
        <v>1</v>
      </c>
      <c r="AI54" s="56">
        <f>'[9]Term 3'!$N$54</f>
        <v>0</v>
      </c>
      <c r="AJ54" s="56">
        <f>'[9]Term 3'!$P$54</f>
        <v>0</v>
      </c>
      <c r="AK54" s="56">
        <f t="shared" si="19"/>
        <v>0</v>
      </c>
      <c r="AL54" s="56">
        <f t="shared" si="30"/>
        <v>1</v>
      </c>
      <c r="AM54" s="57">
        <f>'[10]Term 3'!$N$54</f>
        <v>0</v>
      </c>
      <c r="AN54" s="57">
        <f>'[10]Term 3'!$P$54</f>
        <v>0</v>
      </c>
      <c r="AO54" s="57">
        <f t="shared" si="20"/>
        <v>0</v>
      </c>
      <c r="AP54" s="57">
        <f t="shared" si="31"/>
        <v>1</v>
      </c>
      <c r="AQ54" s="58">
        <f t="shared" si="21"/>
        <v>0</v>
      </c>
      <c r="AR54" s="59">
        <f t="shared" si="32"/>
        <v>6</v>
      </c>
      <c r="AS54" s="60" t="s">
        <v>374</v>
      </c>
      <c r="AT54" s="70"/>
      <c r="AU54" s="70"/>
      <c r="AV54" s="70"/>
    </row>
    <row r="55" spans="1:48" ht="49.95" customHeight="1" x14ac:dyDescent="0.3">
      <c r="A55" s="71" t="s">
        <v>310</v>
      </c>
      <c r="B55" s="73"/>
      <c r="C55" s="47">
        <f>'[1]Term 3'!$N$55</f>
        <v>0</v>
      </c>
      <c r="D55" s="46">
        <f>'[1]Term 3'!$P$55</f>
        <v>0</v>
      </c>
      <c r="E55" s="47">
        <f t="shared" si="11"/>
        <v>0</v>
      </c>
      <c r="F55" s="47">
        <f t="shared" si="22"/>
        <v>6</v>
      </c>
      <c r="G55" s="49">
        <f>'[2]Term 3'!$N$55</f>
        <v>0</v>
      </c>
      <c r="H55" s="48">
        <f>'[2]Term 3'!$P$55</f>
        <v>0</v>
      </c>
      <c r="I55" s="48">
        <f t="shared" si="12"/>
        <v>0</v>
      </c>
      <c r="J55" s="49">
        <f t="shared" si="23"/>
        <v>1</v>
      </c>
      <c r="K55" s="50">
        <f>'[3]Term 3'!$N$55</f>
        <v>0</v>
      </c>
      <c r="L55" s="50">
        <f>'[3]Term 3'!$P$55</f>
        <v>0</v>
      </c>
      <c r="M55" s="50">
        <f t="shared" si="13"/>
        <v>0</v>
      </c>
      <c r="N55" s="50">
        <f t="shared" si="24"/>
        <v>1</v>
      </c>
      <c r="O55" s="51">
        <f>'[4]Term 3'!$N$55</f>
        <v>0</v>
      </c>
      <c r="P55" s="61">
        <f>'[4]Term 3'!$P$55</f>
        <v>0</v>
      </c>
      <c r="Q55" s="51">
        <f t="shared" si="14"/>
        <v>0</v>
      </c>
      <c r="R55" s="51">
        <f t="shared" si="25"/>
        <v>1</v>
      </c>
      <c r="S55" s="52">
        <f>'[5]Term 3'!$N$55</f>
        <v>0</v>
      </c>
      <c r="T55" s="52">
        <f>'[5]Term 3'!$P$55</f>
        <v>0</v>
      </c>
      <c r="U55" s="52">
        <f t="shared" si="15"/>
        <v>0</v>
      </c>
      <c r="V55" s="52">
        <f t="shared" si="26"/>
        <v>1</v>
      </c>
      <c r="W55" s="53">
        <f>'[6]Term 3'!$N$55</f>
        <v>0</v>
      </c>
      <c r="X55" s="53">
        <f>'[6]Term 3'!$P$55</f>
        <v>0</v>
      </c>
      <c r="Y55" s="53">
        <f t="shared" si="16"/>
        <v>0</v>
      </c>
      <c r="Z55" s="53">
        <f t="shared" si="27"/>
        <v>1</v>
      </c>
      <c r="AA55" s="54">
        <f>'[7]Term 3'!$N$55</f>
        <v>0</v>
      </c>
      <c r="AB55" s="54">
        <f>'[7]Term 3'!$P$55</f>
        <v>0</v>
      </c>
      <c r="AC55" s="54">
        <f t="shared" si="17"/>
        <v>0</v>
      </c>
      <c r="AD55" s="54">
        <f t="shared" si="28"/>
        <v>1</v>
      </c>
      <c r="AE55" s="55">
        <f>'[8]Term 3'!$N$55</f>
        <v>0</v>
      </c>
      <c r="AF55" s="55">
        <f>'[8]Term 3'!$P$55</f>
        <v>0</v>
      </c>
      <c r="AG55" s="55">
        <f t="shared" si="18"/>
        <v>0</v>
      </c>
      <c r="AH55" s="55">
        <f t="shared" si="29"/>
        <v>1</v>
      </c>
      <c r="AI55" s="56">
        <f>'[9]Term 3'!$N$55</f>
        <v>0</v>
      </c>
      <c r="AJ55" s="56">
        <f>'[9]Term 3'!$P$55</f>
        <v>0</v>
      </c>
      <c r="AK55" s="56">
        <f t="shared" si="19"/>
        <v>0</v>
      </c>
      <c r="AL55" s="56">
        <f t="shared" si="30"/>
        <v>1</v>
      </c>
      <c r="AM55" s="57">
        <f>'[10]Term 3'!$N$55</f>
        <v>0</v>
      </c>
      <c r="AN55" s="57">
        <f>'[10]Term 3'!$P$55</f>
        <v>0</v>
      </c>
      <c r="AO55" s="57">
        <f t="shared" si="20"/>
        <v>0</v>
      </c>
      <c r="AP55" s="57">
        <f t="shared" si="31"/>
        <v>1</v>
      </c>
      <c r="AQ55" s="58">
        <f t="shared" si="21"/>
        <v>0</v>
      </c>
      <c r="AR55" s="59">
        <f t="shared" si="32"/>
        <v>6</v>
      </c>
      <c r="AS55" s="60" t="s">
        <v>374</v>
      </c>
      <c r="AT55" s="70"/>
      <c r="AU55" s="70"/>
      <c r="AV55" s="70"/>
    </row>
    <row r="56" spans="1:48" ht="49.95" customHeight="1" x14ac:dyDescent="0.3">
      <c r="A56" s="71" t="s">
        <v>311</v>
      </c>
      <c r="B56" s="73"/>
      <c r="C56" s="47">
        <f>'[1]Term 3'!$N$56</f>
        <v>0</v>
      </c>
      <c r="D56" s="46">
        <f>'[1]Term 3'!$P$56</f>
        <v>0</v>
      </c>
      <c r="E56" s="47">
        <f t="shared" si="11"/>
        <v>0</v>
      </c>
      <c r="F56" s="47">
        <f t="shared" si="22"/>
        <v>6</v>
      </c>
      <c r="G56" s="49">
        <f>'[2]Term 3'!$N$56</f>
        <v>0</v>
      </c>
      <c r="H56" s="48">
        <f>'[2]Term 3'!$P$56</f>
        <v>0</v>
      </c>
      <c r="I56" s="48">
        <f t="shared" si="12"/>
        <v>0</v>
      </c>
      <c r="J56" s="49">
        <f t="shared" si="23"/>
        <v>1</v>
      </c>
      <c r="K56" s="50">
        <f>'[3]Term 3'!$N$56</f>
        <v>0</v>
      </c>
      <c r="L56" s="50">
        <f>'[3]Term 3'!$P$56</f>
        <v>0</v>
      </c>
      <c r="M56" s="50">
        <f t="shared" si="13"/>
        <v>0</v>
      </c>
      <c r="N56" s="50">
        <f t="shared" si="24"/>
        <v>1</v>
      </c>
      <c r="O56" s="51">
        <f>'[4]Term 3'!$N$56</f>
        <v>0</v>
      </c>
      <c r="P56" s="61">
        <f>'[4]Term 3'!$P$56</f>
        <v>0</v>
      </c>
      <c r="Q56" s="51">
        <f t="shared" si="14"/>
        <v>0</v>
      </c>
      <c r="R56" s="51">
        <f t="shared" si="25"/>
        <v>1</v>
      </c>
      <c r="S56" s="52">
        <f>'[5]Term 3'!$N$56</f>
        <v>0</v>
      </c>
      <c r="T56" s="52">
        <f>'[5]Term 3'!$P$56</f>
        <v>0</v>
      </c>
      <c r="U56" s="52">
        <f t="shared" si="15"/>
        <v>0</v>
      </c>
      <c r="V56" s="52">
        <f t="shared" si="26"/>
        <v>1</v>
      </c>
      <c r="W56" s="53">
        <f>'[6]Term 3'!$N$56</f>
        <v>0</v>
      </c>
      <c r="X56" s="53">
        <f>'[6]Term 3'!$P$56</f>
        <v>0</v>
      </c>
      <c r="Y56" s="53">
        <f t="shared" si="16"/>
        <v>0</v>
      </c>
      <c r="Z56" s="53">
        <f t="shared" si="27"/>
        <v>1</v>
      </c>
      <c r="AA56" s="54">
        <f>'[7]Term 3'!$N$56</f>
        <v>0</v>
      </c>
      <c r="AB56" s="54">
        <f>'[7]Term 3'!$P$56</f>
        <v>0</v>
      </c>
      <c r="AC56" s="54">
        <f t="shared" si="17"/>
        <v>0</v>
      </c>
      <c r="AD56" s="54">
        <f t="shared" si="28"/>
        <v>1</v>
      </c>
      <c r="AE56" s="55">
        <f>'[8]Term 3'!$N$56</f>
        <v>0</v>
      </c>
      <c r="AF56" s="55">
        <f>'[8]Term 3'!$P$56</f>
        <v>0</v>
      </c>
      <c r="AG56" s="55">
        <f t="shared" si="18"/>
        <v>0</v>
      </c>
      <c r="AH56" s="55">
        <f t="shared" si="29"/>
        <v>1</v>
      </c>
      <c r="AI56" s="56">
        <f>'[9]Term 3'!$N$56</f>
        <v>0</v>
      </c>
      <c r="AJ56" s="56">
        <f>'[9]Term 3'!$P$56</f>
        <v>0</v>
      </c>
      <c r="AK56" s="56">
        <f t="shared" si="19"/>
        <v>0</v>
      </c>
      <c r="AL56" s="56">
        <f t="shared" si="30"/>
        <v>1</v>
      </c>
      <c r="AM56" s="57">
        <f>'[10]Term 3'!$N$56</f>
        <v>0</v>
      </c>
      <c r="AN56" s="57">
        <f>'[10]Term 3'!$P$56</f>
        <v>0</v>
      </c>
      <c r="AO56" s="57">
        <f t="shared" si="20"/>
        <v>0</v>
      </c>
      <c r="AP56" s="57">
        <f t="shared" si="31"/>
        <v>1</v>
      </c>
      <c r="AQ56" s="58">
        <f t="shared" si="21"/>
        <v>0</v>
      </c>
      <c r="AR56" s="59">
        <f t="shared" si="32"/>
        <v>6</v>
      </c>
      <c r="AS56" s="60" t="s">
        <v>374</v>
      </c>
      <c r="AT56" s="70"/>
      <c r="AU56" s="70"/>
      <c r="AV56" s="70"/>
    </row>
    <row r="57" spans="1:48" ht="49.95" customHeight="1" x14ac:dyDescent="0.3">
      <c r="A57" s="71" t="s">
        <v>312</v>
      </c>
      <c r="B57" s="73"/>
      <c r="C57" s="47">
        <f>'[1]Term 3'!$N$57</f>
        <v>0</v>
      </c>
      <c r="D57" s="46">
        <f>'[1]Term 3'!$P$57</f>
        <v>0</v>
      </c>
      <c r="E57" s="47">
        <f t="shared" si="11"/>
        <v>0</v>
      </c>
      <c r="F57" s="47">
        <f t="shared" si="22"/>
        <v>6</v>
      </c>
      <c r="G57" s="49">
        <f>'[2]Term 3'!$N$57</f>
        <v>0</v>
      </c>
      <c r="H57" s="48">
        <f>'[2]Term 3'!$P$57</f>
        <v>0</v>
      </c>
      <c r="I57" s="48">
        <f t="shared" si="12"/>
        <v>0</v>
      </c>
      <c r="J57" s="49">
        <f t="shared" si="23"/>
        <v>1</v>
      </c>
      <c r="K57" s="50">
        <f>'[3]Term 3'!$N$57</f>
        <v>0</v>
      </c>
      <c r="L57" s="50">
        <f>'[3]Term 3'!$P$57</f>
        <v>0</v>
      </c>
      <c r="M57" s="50">
        <f t="shared" si="13"/>
        <v>0</v>
      </c>
      <c r="N57" s="50">
        <f t="shared" si="24"/>
        <v>1</v>
      </c>
      <c r="O57" s="51">
        <f>'[4]Term 3'!$N$57</f>
        <v>0</v>
      </c>
      <c r="P57" s="61">
        <f>'[4]Term 3'!$P$57</f>
        <v>0</v>
      </c>
      <c r="Q57" s="51">
        <f t="shared" si="14"/>
        <v>0</v>
      </c>
      <c r="R57" s="51">
        <f t="shared" si="25"/>
        <v>1</v>
      </c>
      <c r="S57" s="52">
        <f>'[5]Term 3'!$N$57</f>
        <v>0</v>
      </c>
      <c r="T57" s="52">
        <f>'[5]Term 3'!$P$57</f>
        <v>0</v>
      </c>
      <c r="U57" s="52">
        <f t="shared" si="15"/>
        <v>0</v>
      </c>
      <c r="V57" s="52">
        <f t="shared" si="26"/>
        <v>1</v>
      </c>
      <c r="W57" s="53">
        <f>'[6]Term 3'!$N$57</f>
        <v>0</v>
      </c>
      <c r="X57" s="53">
        <f>'[6]Term 3'!$P$57</f>
        <v>0</v>
      </c>
      <c r="Y57" s="53">
        <f t="shared" si="16"/>
        <v>0</v>
      </c>
      <c r="Z57" s="53">
        <f t="shared" si="27"/>
        <v>1</v>
      </c>
      <c r="AA57" s="54">
        <f>'[7]Term 3'!$N$57</f>
        <v>0</v>
      </c>
      <c r="AB57" s="54">
        <f>'[7]Term 3'!$P$57</f>
        <v>0</v>
      </c>
      <c r="AC57" s="54">
        <f t="shared" si="17"/>
        <v>0</v>
      </c>
      <c r="AD57" s="54">
        <f t="shared" si="28"/>
        <v>1</v>
      </c>
      <c r="AE57" s="55">
        <f>'[8]Term 3'!$N$57</f>
        <v>0</v>
      </c>
      <c r="AF57" s="55">
        <f>'[8]Term 3'!$P$57</f>
        <v>0</v>
      </c>
      <c r="AG57" s="55">
        <f t="shared" si="18"/>
        <v>0</v>
      </c>
      <c r="AH57" s="55">
        <f t="shared" si="29"/>
        <v>1</v>
      </c>
      <c r="AI57" s="56">
        <f>'[9]Term 3'!$N$57</f>
        <v>0</v>
      </c>
      <c r="AJ57" s="56">
        <f>'[9]Term 3'!$P$57</f>
        <v>0</v>
      </c>
      <c r="AK57" s="56">
        <f t="shared" si="19"/>
        <v>0</v>
      </c>
      <c r="AL57" s="56">
        <f t="shared" si="30"/>
        <v>1</v>
      </c>
      <c r="AM57" s="57">
        <f>'[10]Term 3'!$N$57</f>
        <v>0</v>
      </c>
      <c r="AN57" s="57">
        <f>'[10]Term 3'!$P$57</f>
        <v>0</v>
      </c>
      <c r="AO57" s="57">
        <f t="shared" si="20"/>
        <v>0</v>
      </c>
      <c r="AP57" s="57">
        <f t="shared" si="31"/>
        <v>1</v>
      </c>
      <c r="AQ57" s="58">
        <f t="shared" si="21"/>
        <v>0</v>
      </c>
      <c r="AR57" s="59">
        <f t="shared" si="32"/>
        <v>6</v>
      </c>
      <c r="AS57" s="60" t="s">
        <v>374</v>
      </c>
      <c r="AT57" s="70"/>
      <c r="AU57" s="70"/>
      <c r="AV57" s="70"/>
    </row>
    <row r="58" spans="1:48" ht="49.95" customHeight="1" x14ac:dyDescent="0.3">
      <c r="A58" s="71" t="s">
        <v>313</v>
      </c>
      <c r="B58" s="73"/>
      <c r="C58" s="47">
        <f>'[1]Term 3'!$N$58</f>
        <v>0</v>
      </c>
      <c r="D58" s="46">
        <f>'[1]Term 3'!$P$58</f>
        <v>0</v>
      </c>
      <c r="E58" s="47">
        <f t="shared" si="11"/>
        <v>0</v>
      </c>
      <c r="F58" s="47">
        <f t="shared" si="22"/>
        <v>6</v>
      </c>
      <c r="G58" s="49">
        <f>'[2]Term 3'!$N$58</f>
        <v>0</v>
      </c>
      <c r="H58" s="48">
        <f>'[2]Term 3'!$P$58</f>
        <v>0</v>
      </c>
      <c r="I58" s="48">
        <f t="shared" si="12"/>
        <v>0</v>
      </c>
      <c r="J58" s="49">
        <f t="shared" si="23"/>
        <v>1</v>
      </c>
      <c r="K58" s="50">
        <f>'[3]Term 3'!$N$58</f>
        <v>0</v>
      </c>
      <c r="L58" s="50">
        <f>'[3]Term 3'!$P$58</f>
        <v>0</v>
      </c>
      <c r="M58" s="50">
        <f t="shared" si="13"/>
        <v>0</v>
      </c>
      <c r="N58" s="50">
        <f t="shared" si="24"/>
        <v>1</v>
      </c>
      <c r="O58" s="51">
        <f>'[4]Term 3'!$N$58</f>
        <v>0</v>
      </c>
      <c r="P58" s="61">
        <f>'[4]Term 3'!$P$58</f>
        <v>0</v>
      </c>
      <c r="Q58" s="51">
        <f t="shared" si="14"/>
        <v>0</v>
      </c>
      <c r="R58" s="51">
        <f t="shared" si="25"/>
        <v>1</v>
      </c>
      <c r="S58" s="52">
        <f>'[5]Term 3'!$N$58</f>
        <v>0</v>
      </c>
      <c r="T58" s="52">
        <f>'[5]Term 3'!$P$58</f>
        <v>0</v>
      </c>
      <c r="U58" s="52">
        <f t="shared" si="15"/>
        <v>0</v>
      </c>
      <c r="V58" s="52">
        <f t="shared" si="26"/>
        <v>1</v>
      </c>
      <c r="W58" s="53">
        <f>'[6]Term 3'!$N$58</f>
        <v>0</v>
      </c>
      <c r="X58" s="53">
        <f>'[6]Term 3'!$P$58</f>
        <v>0</v>
      </c>
      <c r="Y58" s="53">
        <f t="shared" si="16"/>
        <v>0</v>
      </c>
      <c r="Z58" s="53">
        <f t="shared" si="27"/>
        <v>1</v>
      </c>
      <c r="AA58" s="54">
        <f>'[7]Term 3'!$N$58</f>
        <v>0</v>
      </c>
      <c r="AB58" s="54">
        <f>'[7]Term 3'!$P$58</f>
        <v>0</v>
      </c>
      <c r="AC58" s="54">
        <f t="shared" si="17"/>
        <v>0</v>
      </c>
      <c r="AD58" s="54">
        <f t="shared" si="28"/>
        <v>1</v>
      </c>
      <c r="AE58" s="55">
        <f>'[8]Term 3'!$N$58</f>
        <v>0</v>
      </c>
      <c r="AF58" s="55">
        <f>'[8]Term 3'!$P$58</f>
        <v>0</v>
      </c>
      <c r="AG58" s="55">
        <f t="shared" si="18"/>
        <v>0</v>
      </c>
      <c r="AH58" s="55">
        <f t="shared" si="29"/>
        <v>1</v>
      </c>
      <c r="AI58" s="56">
        <f>'[9]Term 3'!$N$58</f>
        <v>0</v>
      </c>
      <c r="AJ58" s="56">
        <f>'[9]Term 3'!$P$58</f>
        <v>0</v>
      </c>
      <c r="AK58" s="56">
        <f t="shared" si="19"/>
        <v>0</v>
      </c>
      <c r="AL58" s="56">
        <f t="shared" si="30"/>
        <v>1</v>
      </c>
      <c r="AM58" s="57">
        <f>'[10]Term 3'!$N$58</f>
        <v>0</v>
      </c>
      <c r="AN58" s="57">
        <f>'[10]Term 3'!$P$58</f>
        <v>0</v>
      </c>
      <c r="AO58" s="57">
        <f t="shared" si="20"/>
        <v>0</v>
      </c>
      <c r="AP58" s="57">
        <f t="shared" si="31"/>
        <v>1</v>
      </c>
      <c r="AQ58" s="58">
        <f t="shared" si="21"/>
        <v>0</v>
      </c>
      <c r="AR58" s="59">
        <f t="shared" si="32"/>
        <v>6</v>
      </c>
      <c r="AS58" s="60" t="s">
        <v>374</v>
      </c>
      <c r="AT58" s="70"/>
      <c r="AU58" s="70"/>
      <c r="AV58" s="70"/>
    </row>
    <row r="59" spans="1:48" ht="49.95" customHeight="1" x14ac:dyDescent="0.3">
      <c r="A59" s="71" t="s">
        <v>314</v>
      </c>
      <c r="B59" s="73"/>
      <c r="C59" s="47">
        <f>'[1]Term 3'!$N$59</f>
        <v>0</v>
      </c>
      <c r="D59" s="46">
        <f>'[1]Term 3'!$P$59</f>
        <v>0</v>
      </c>
      <c r="E59" s="47">
        <f t="shared" si="11"/>
        <v>0</v>
      </c>
      <c r="F59" s="47">
        <f t="shared" si="22"/>
        <v>6</v>
      </c>
      <c r="G59" s="49">
        <f>'[2]Term 3'!$N$59</f>
        <v>0</v>
      </c>
      <c r="H59" s="48">
        <f>'[2]Term 3'!$P$59</f>
        <v>0</v>
      </c>
      <c r="I59" s="48">
        <f t="shared" si="12"/>
        <v>0</v>
      </c>
      <c r="J59" s="49">
        <f t="shared" si="23"/>
        <v>1</v>
      </c>
      <c r="K59" s="50">
        <f>'[3]Term 3'!$N$59</f>
        <v>0</v>
      </c>
      <c r="L59" s="50">
        <f>'[3]Term 3'!$P$59</f>
        <v>0</v>
      </c>
      <c r="M59" s="50">
        <f t="shared" si="13"/>
        <v>0</v>
      </c>
      <c r="N59" s="50">
        <f t="shared" si="24"/>
        <v>1</v>
      </c>
      <c r="O59" s="51">
        <f>'[4]Term 3'!$N$59</f>
        <v>0</v>
      </c>
      <c r="P59" s="61">
        <f>'[4]Term 3'!$P$59</f>
        <v>0</v>
      </c>
      <c r="Q59" s="51">
        <f t="shared" si="14"/>
        <v>0</v>
      </c>
      <c r="R59" s="51">
        <f t="shared" si="25"/>
        <v>1</v>
      </c>
      <c r="S59" s="52">
        <f>'[5]Term 3'!$N$59</f>
        <v>0</v>
      </c>
      <c r="T59" s="52">
        <f>'[5]Term 3'!$P$59</f>
        <v>0</v>
      </c>
      <c r="U59" s="52">
        <f t="shared" si="15"/>
        <v>0</v>
      </c>
      <c r="V59" s="52">
        <f t="shared" si="26"/>
        <v>1</v>
      </c>
      <c r="W59" s="53">
        <f>'[6]Term 3'!$N$59</f>
        <v>0</v>
      </c>
      <c r="X59" s="53">
        <f>'[6]Term 3'!$P$59</f>
        <v>0</v>
      </c>
      <c r="Y59" s="53">
        <f t="shared" si="16"/>
        <v>0</v>
      </c>
      <c r="Z59" s="53">
        <f t="shared" si="27"/>
        <v>1</v>
      </c>
      <c r="AA59" s="54">
        <f>'[7]Term 3'!$N$59</f>
        <v>0</v>
      </c>
      <c r="AB59" s="54">
        <f>'[7]Term 3'!$P$59</f>
        <v>0</v>
      </c>
      <c r="AC59" s="54">
        <f t="shared" si="17"/>
        <v>0</v>
      </c>
      <c r="AD59" s="54">
        <f t="shared" si="28"/>
        <v>1</v>
      </c>
      <c r="AE59" s="55">
        <f>'[8]Term 3'!$N$59</f>
        <v>0</v>
      </c>
      <c r="AF59" s="55">
        <f>'[8]Term 3'!$P$59</f>
        <v>0</v>
      </c>
      <c r="AG59" s="55">
        <f t="shared" si="18"/>
        <v>0</v>
      </c>
      <c r="AH59" s="55">
        <f t="shared" si="29"/>
        <v>1</v>
      </c>
      <c r="AI59" s="56">
        <f>'[9]Term 3'!$N$59</f>
        <v>0</v>
      </c>
      <c r="AJ59" s="56">
        <f>'[9]Term 3'!$P$59</f>
        <v>0</v>
      </c>
      <c r="AK59" s="56">
        <f t="shared" si="19"/>
        <v>0</v>
      </c>
      <c r="AL59" s="56">
        <f t="shared" si="30"/>
        <v>1</v>
      </c>
      <c r="AM59" s="57">
        <f>'[10]Term 3'!$N$59</f>
        <v>0</v>
      </c>
      <c r="AN59" s="57">
        <f>'[10]Term 3'!$P$59</f>
        <v>0</v>
      </c>
      <c r="AO59" s="57">
        <f t="shared" si="20"/>
        <v>0</v>
      </c>
      <c r="AP59" s="57">
        <f t="shared" si="31"/>
        <v>1</v>
      </c>
      <c r="AQ59" s="58">
        <f t="shared" si="21"/>
        <v>0</v>
      </c>
      <c r="AR59" s="59">
        <f t="shared" si="32"/>
        <v>6</v>
      </c>
      <c r="AS59" s="60" t="s">
        <v>374</v>
      </c>
      <c r="AT59" s="70"/>
      <c r="AU59" s="70"/>
      <c r="AV59" s="70"/>
    </row>
    <row r="60" spans="1:48" ht="49.95" customHeight="1" x14ac:dyDescent="0.3">
      <c r="A60" s="71" t="s">
        <v>315</v>
      </c>
      <c r="B60" s="73"/>
      <c r="C60" s="47">
        <f>'[1]Term 3'!$N$60</f>
        <v>0</v>
      </c>
      <c r="D60" s="46">
        <f>'[1]Term 3'!$P$60</f>
        <v>0</v>
      </c>
      <c r="E60" s="47">
        <f t="shared" si="11"/>
        <v>0</v>
      </c>
      <c r="F60" s="47">
        <f t="shared" si="22"/>
        <v>6</v>
      </c>
      <c r="G60" s="49">
        <f>'[2]Term 3'!$N$60</f>
        <v>0</v>
      </c>
      <c r="H60" s="48">
        <f>'[2]Term 3'!$P$60</f>
        <v>0</v>
      </c>
      <c r="I60" s="48">
        <f t="shared" si="12"/>
        <v>0</v>
      </c>
      <c r="J60" s="49">
        <f t="shared" si="23"/>
        <v>1</v>
      </c>
      <c r="K60" s="50">
        <f>'[3]Term 3'!$N$60</f>
        <v>0</v>
      </c>
      <c r="L60" s="50">
        <f>'[3]Term 3'!$P$60</f>
        <v>0</v>
      </c>
      <c r="M60" s="50">
        <f t="shared" si="13"/>
        <v>0</v>
      </c>
      <c r="N60" s="50">
        <f t="shared" si="24"/>
        <v>1</v>
      </c>
      <c r="O60" s="51">
        <f>'[4]Term 3'!$N$60</f>
        <v>0</v>
      </c>
      <c r="P60" s="61">
        <f>'[4]Term 3'!$P$60</f>
        <v>0</v>
      </c>
      <c r="Q60" s="51">
        <f t="shared" si="14"/>
        <v>0</v>
      </c>
      <c r="R60" s="51">
        <f t="shared" si="25"/>
        <v>1</v>
      </c>
      <c r="S60" s="52">
        <f>'[5]Term 3'!$N$60</f>
        <v>0</v>
      </c>
      <c r="T60" s="52">
        <f>'[5]Term 3'!$P$60</f>
        <v>0</v>
      </c>
      <c r="U60" s="52">
        <f t="shared" si="15"/>
        <v>0</v>
      </c>
      <c r="V60" s="52">
        <f t="shared" si="26"/>
        <v>1</v>
      </c>
      <c r="W60" s="53">
        <f>'[6]Term 3'!$N$60</f>
        <v>0</v>
      </c>
      <c r="X60" s="53">
        <f>'[6]Term 3'!$P$60</f>
        <v>0</v>
      </c>
      <c r="Y60" s="53">
        <f t="shared" si="16"/>
        <v>0</v>
      </c>
      <c r="Z60" s="53">
        <f t="shared" si="27"/>
        <v>1</v>
      </c>
      <c r="AA60" s="54">
        <f>'[7]Term 3'!$N$60</f>
        <v>0</v>
      </c>
      <c r="AB60" s="54">
        <f>'[7]Term 3'!$P$60</f>
        <v>0</v>
      </c>
      <c r="AC60" s="54">
        <f t="shared" si="17"/>
        <v>0</v>
      </c>
      <c r="AD60" s="54">
        <f t="shared" si="28"/>
        <v>1</v>
      </c>
      <c r="AE60" s="55">
        <f>'[8]Term 3'!$N$60</f>
        <v>0</v>
      </c>
      <c r="AF60" s="55">
        <f>'[8]Term 3'!$P$60</f>
        <v>0</v>
      </c>
      <c r="AG60" s="55">
        <f t="shared" si="18"/>
        <v>0</v>
      </c>
      <c r="AH60" s="55">
        <f t="shared" si="29"/>
        <v>1</v>
      </c>
      <c r="AI60" s="56">
        <f>'[9]Term 3'!$N$60</f>
        <v>0</v>
      </c>
      <c r="AJ60" s="56">
        <f>'[9]Term 3'!$P$60</f>
        <v>0</v>
      </c>
      <c r="AK60" s="56">
        <f t="shared" si="19"/>
        <v>0</v>
      </c>
      <c r="AL60" s="56">
        <f t="shared" si="30"/>
        <v>1</v>
      </c>
      <c r="AM60" s="57">
        <f>'[10]Term 3'!$N$60</f>
        <v>0</v>
      </c>
      <c r="AN60" s="57">
        <f>'[10]Term 3'!$P$60</f>
        <v>0</v>
      </c>
      <c r="AO60" s="57">
        <f t="shared" si="20"/>
        <v>0</v>
      </c>
      <c r="AP60" s="57">
        <f t="shared" si="31"/>
        <v>1</v>
      </c>
      <c r="AQ60" s="58">
        <f t="shared" si="21"/>
        <v>0</v>
      </c>
      <c r="AR60" s="59">
        <f t="shared" si="32"/>
        <v>6</v>
      </c>
      <c r="AS60" s="60" t="s">
        <v>374</v>
      </c>
      <c r="AT60" s="70"/>
      <c r="AU60" s="70"/>
      <c r="AV60" s="70"/>
    </row>
    <row r="61" spans="1:48" ht="49.95" customHeight="1" x14ac:dyDescent="0.3">
      <c r="A61" s="71" t="s">
        <v>316</v>
      </c>
      <c r="B61" s="73"/>
      <c r="C61" s="47">
        <f>'[1]Term 3'!$N$61</f>
        <v>0</v>
      </c>
      <c r="D61" s="46">
        <f>'[1]Term 3'!$P$61</f>
        <v>0</v>
      </c>
      <c r="E61" s="47">
        <f t="shared" si="11"/>
        <v>0</v>
      </c>
      <c r="F61" s="47">
        <f t="shared" si="22"/>
        <v>6</v>
      </c>
      <c r="G61" s="49">
        <f>'[2]Term 3'!$N$61</f>
        <v>0</v>
      </c>
      <c r="H61" s="48">
        <f>'[2]Term 3'!$P$61</f>
        <v>0</v>
      </c>
      <c r="I61" s="48">
        <f t="shared" si="12"/>
        <v>0</v>
      </c>
      <c r="J61" s="49">
        <f t="shared" si="23"/>
        <v>1</v>
      </c>
      <c r="K61" s="50">
        <f>'[3]Term 3'!$N$61</f>
        <v>0</v>
      </c>
      <c r="L61" s="50">
        <f>'[3]Term 3'!$P$61</f>
        <v>0</v>
      </c>
      <c r="M61" s="50">
        <f t="shared" si="13"/>
        <v>0</v>
      </c>
      <c r="N61" s="50">
        <f t="shared" si="24"/>
        <v>1</v>
      </c>
      <c r="O61" s="51">
        <f>'[4]Term 3'!$N$61</f>
        <v>0</v>
      </c>
      <c r="P61" s="61">
        <f>'[4]Term 3'!$P$61</f>
        <v>0</v>
      </c>
      <c r="Q61" s="51">
        <f t="shared" si="14"/>
        <v>0</v>
      </c>
      <c r="R61" s="51">
        <f t="shared" si="25"/>
        <v>1</v>
      </c>
      <c r="S61" s="52">
        <f>'[5]Term 3'!$N$61</f>
        <v>0</v>
      </c>
      <c r="T61" s="52">
        <f>'[5]Term 3'!$P$61</f>
        <v>0</v>
      </c>
      <c r="U61" s="52">
        <f t="shared" si="15"/>
        <v>0</v>
      </c>
      <c r="V61" s="52">
        <f t="shared" si="26"/>
        <v>1</v>
      </c>
      <c r="W61" s="53">
        <f>'[6]Term 3'!$N$61</f>
        <v>0</v>
      </c>
      <c r="X61" s="53">
        <f>'[6]Term 3'!$P$61</f>
        <v>0</v>
      </c>
      <c r="Y61" s="53">
        <f t="shared" si="16"/>
        <v>0</v>
      </c>
      <c r="Z61" s="53">
        <f t="shared" si="27"/>
        <v>1</v>
      </c>
      <c r="AA61" s="54">
        <f>'[7]Term 3'!$N$61</f>
        <v>0</v>
      </c>
      <c r="AB61" s="54">
        <f>'[7]Term 3'!$P$61</f>
        <v>0</v>
      </c>
      <c r="AC61" s="54">
        <f t="shared" si="17"/>
        <v>0</v>
      </c>
      <c r="AD61" s="54">
        <f t="shared" si="28"/>
        <v>1</v>
      </c>
      <c r="AE61" s="55">
        <f>'[8]Term 3'!$N$61</f>
        <v>0</v>
      </c>
      <c r="AF61" s="55">
        <f>'[8]Term 3'!$P$61</f>
        <v>0</v>
      </c>
      <c r="AG61" s="55">
        <f t="shared" si="18"/>
        <v>0</v>
      </c>
      <c r="AH61" s="55">
        <f t="shared" si="29"/>
        <v>1</v>
      </c>
      <c r="AI61" s="56">
        <f>'[9]Term 3'!$N$61</f>
        <v>0</v>
      </c>
      <c r="AJ61" s="56">
        <f>'[9]Term 3'!$P$61</f>
        <v>0</v>
      </c>
      <c r="AK61" s="56">
        <f t="shared" si="19"/>
        <v>0</v>
      </c>
      <c r="AL61" s="56">
        <f t="shared" si="30"/>
        <v>1</v>
      </c>
      <c r="AM61" s="57">
        <f>'[10]Term 3'!$N$61</f>
        <v>0</v>
      </c>
      <c r="AN61" s="57">
        <f>'[10]Term 3'!$P$61</f>
        <v>0</v>
      </c>
      <c r="AO61" s="57">
        <f t="shared" si="20"/>
        <v>0</v>
      </c>
      <c r="AP61" s="57">
        <f t="shared" si="31"/>
        <v>1</v>
      </c>
      <c r="AQ61" s="58">
        <f t="shared" si="21"/>
        <v>0</v>
      </c>
      <c r="AR61" s="59">
        <f t="shared" si="32"/>
        <v>6</v>
      </c>
      <c r="AS61" s="60" t="s">
        <v>374</v>
      </c>
      <c r="AT61" s="70"/>
      <c r="AU61" s="70"/>
      <c r="AV61" s="70"/>
    </row>
    <row r="62" spans="1:48" ht="49.95" customHeight="1" x14ac:dyDescent="0.3">
      <c r="A62" s="71" t="s">
        <v>317</v>
      </c>
      <c r="B62" s="73"/>
      <c r="C62" s="47">
        <f>'[1]Term 3'!$N$62</f>
        <v>0</v>
      </c>
      <c r="D62" s="46">
        <f>'[1]Term 3'!$P$62</f>
        <v>0</v>
      </c>
      <c r="E62" s="47">
        <f t="shared" si="11"/>
        <v>0</v>
      </c>
      <c r="F62" s="47">
        <f t="shared" si="22"/>
        <v>6</v>
      </c>
      <c r="G62" s="49">
        <f>'[2]Term 3'!$N$62</f>
        <v>0</v>
      </c>
      <c r="H62" s="48">
        <f>'[2]Term 3'!$P$62</f>
        <v>0</v>
      </c>
      <c r="I62" s="48">
        <f t="shared" si="12"/>
        <v>0</v>
      </c>
      <c r="J62" s="49">
        <f t="shared" si="23"/>
        <v>1</v>
      </c>
      <c r="K62" s="50">
        <f>'[3]Term 3'!$N$62</f>
        <v>0</v>
      </c>
      <c r="L62" s="50">
        <f>'[3]Term 3'!$P$62</f>
        <v>0</v>
      </c>
      <c r="M62" s="50">
        <f t="shared" si="13"/>
        <v>0</v>
      </c>
      <c r="N62" s="50">
        <f t="shared" si="24"/>
        <v>1</v>
      </c>
      <c r="O62" s="51">
        <f>'[4]Term 3'!$N$62</f>
        <v>0</v>
      </c>
      <c r="P62" s="61">
        <f>'[4]Term 3'!$P$62</f>
        <v>0</v>
      </c>
      <c r="Q62" s="51">
        <f t="shared" si="14"/>
        <v>0</v>
      </c>
      <c r="R62" s="51">
        <f t="shared" si="25"/>
        <v>1</v>
      </c>
      <c r="S62" s="52">
        <f>'[5]Term 3'!$N$62</f>
        <v>0</v>
      </c>
      <c r="T62" s="52">
        <f>'[5]Term 3'!$P$62</f>
        <v>0</v>
      </c>
      <c r="U62" s="52">
        <f t="shared" si="15"/>
        <v>0</v>
      </c>
      <c r="V62" s="52">
        <f t="shared" si="26"/>
        <v>1</v>
      </c>
      <c r="W62" s="53">
        <f>'[6]Term 3'!$N$62</f>
        <v>0</v>
      </c>
      <c r="X62" s="53">
        <f>'[6]Term 3'!$P$62</f>
        <v>0</v>
      </c>
      <c r="Y62" s="53">
        <f t="shared" si="16"/>
        <v>0</v>
      </c>
      <c r="Z62" s="53">
        <f t="shared" si="27"/>
        <v>1</v>
      </c>
      <c r="AA62" s="54">
        <f>'[7]Term 3'!$N$62</f>
        <v>0</v>
      </c>
      <c r="AB62" s="54">
        <f>'[7]Term 3'!$P$62</f>
        <v>0</v>
      </c>
      <c r="AC62" s="54">
        <f t="shared" si="17"/>
        <v>0</v>
      </c>
      <c r="AD62" s="54">
        <f t="shared" si="28"/>
        <v>1</v>
      </c>
      <c r="AE62" s="55">
        <f>'[8]Term 3'!$N$62</f>
        <v>0</v>
      </c>
      <c r="AF62" s="55">
        <f>'[8]Term 3'!$P$62</f>
        <v>0</v>
      </c>
      <c r="AG62" s="55">
        <f t="shared" si="18"/>
        <v>0</v>
      </c>
      <c r="AH62" s="55">
        <f t="shared" si="29"/>
        <v>1</v>
      </c>
      <c r="AI62" s="56">
        <f>'[9]Term 3'!$N$62</f>
        <v>0</v>
      </c>
      <c r="AJ62" s="56">
        <f>'[9]Term 3'!$P$62</f>
        <v>0</v>
      </c>
      <c r="AK62" s="56">
        <f t="shared" si="19"/>
        <v>0</v>
      </c>
      <c r="AL62" s="56">
        <f t="shared" si="30"/>
        <v>1</v>
      </c>
      <c r="AM62" s="57">
        <f>'[10]Term 3'!$N$62</f>
        <v>0</v>
      </c>
      <c r="AN62" s="57">
        <f>'[10]Term 3'!$P$62</f>
        <v>0</v>
      </c>
      <c r="AO62" s="57">
        <f t="shared" si="20"/>
        <v>0</v>
      </c>
      <c r="AP62" s="57">
        <f t="shared" si="31"/>
        <v>1</v>
      </c>
      <c r="AQ62" s="58">
        <f t="shared" si="21"/>
        <v>0</v>
      </c>
      <c r="AR62" s="59">
        <f t="shared" si="32"/>
        <v>6</v>
      </c>
      <c r="AS62" s="60" t="s">
        <v>374</v>
      </c>
      <c r="AT62" s="70"/>
      <c r="AU62" s="70"/>
      <c r="AV62" s="70"/>
    </row>
    <row r="63" spans="1:48" ht="49.95" customHeight="1" x14ac:dyDescent="0.3">
      <c r="A63" s="71" t="s">
        <v>318</v>
      </c>
      <c r="B63" s="73"/>
      <c r="C63" s="47">
        <f>'[1]Term 3'!$N$63</f>
        <v>0</v>
      </c>
      <c r="D63" s="46">
        <f>'[1]Term 3'!$P$63</f>
        <v>0</v>
      </c>
      <c r="E63" s="47">
        <f t="shared" si="11"/>
        <v>0</v>
      </c>
      <c r="F63" s="47">
        <f t="shared" si="22"/>
        <v>6</v>
      </c>
      <c r="G63" s="49">
        <f>'[2]Term 3'!$N$63</f>
        <v>0</v>
      </c>
      <c r="H63" s="48">
        <f>'[2]Term 3'!$P$63</f>
        <v>0</v>
      </c>
      <c r="I63" s="48">
        <f t="shared" si="12"/>
        <v>0</v>
      </c>
      <c r="J63" s="49">
        <f t="shared" si="23"/>
        <v>1</v>
      </c>
      <c r="K63" s="50">
        <f>'[3]Term 3'!$N$63</f>
        <v>0</v>
      </c>
      <c r="L63" s="50">
        <f>'[3]Term 3'!$P$63</f>
        <v>0</v>
      </c>
      <c r="M63" s="50">
        <f t="shared" si="13"/>
        <v>0</v>
      </c>
      <c r="N63" s="50">
        <f t="shared" si="24"/>
        <v>1</v>
      </c>
      <c r="O63" s="51">
        <f>'[4]Term 3'!$N$63</f>
        <v>0</v>
      </c>
      <c r="P63" s="61">
        <f>'[4]Term 3'!$P$63</f>
        <v>0</v>
      </c>
      <c r="Q63" s="51">
        <f t="shared" si="14"/>
        <v>0</v>
      </c>
      <c r="R63" s="51">
        <f t="shared" si="25"/>
        <v>1</v>
      </c>
      <c r="S63" s="52">
        <f>'[5]Term 3'!$N$63</f>
        <v>0</v>
      </c>
      <c r="T63" s="52">
        <f>'[5]Term 3'!$P$63</f>
        <v>0</v>
      </c>
      <c r="U63" s="52">
        <f t="shared" si="15"/>
        <v>0</v>
      </c>
      <c r="V63" s="52">
        <f t="shared" si="26"/>
        <v>1</v>
      </c>
      <c r="W63" s="53">
        <f>'[6]Term 3'!$N$63</f>
        <v>0</v>
      </c>
      <c r="X63" s="53">
        <f>'[6]Term 3'!$P$63</f>
        <v>0</v>
      </c>
      <c r="Y63" s="53">
        <f t="shared" si="16"/>
        <v>0</v>
      </c>
      <c r="Z63" s="53">
        <f t="shared" si="27"/>
        <v>1</v>
      </c>
      <c r="AA63" s="54">
        <f>'[7]Term 3'!$N$63</f>
        <v>0</v>
      </c>
      <c r="AB63" s="54">
        <f>'[7]Term 3'!$P$63</f>
        <v>0</v>
      </c>
      <c r="AC63" s="54">
        <f t="shared" si="17"/>
        <v>0</v>
      </c>
      <c r="AD63" s="54">
        <f t="shared" si="28"/>
        <v>1</v>
      </c>
      <c r="AE63" s="55">
        <f>'[8]Term 3'!$N$63</f>
        <v>0</v>
      </c>
      <c r="AF63" s="55">
        <f>'[8]Term 3'!$P$63</f>
        <v>0</v>
      </c>
      <c r="AG63" s="55">
        <f t="shared" si="18"/>
        <v>0</v>
      </c>
      <c r="AH63" s="55">
        <f t="shared" si="29"/>
        <v>1</v>
      </c>
      <c r="AI63" s="56">
        <f>'[9]Term 3'!$N$63</f>
        <v>0</v>
      </c>
      <c r="AJ63" s="56">
        <f>'[9]Term 3'!$P$63</f>
        <v>0</v>
      </c>
      <c r="AK63" s="56">
        <f t="shared" si="19"/>
        <v>0</v>
      </c>
      <c r="AL63" s="56">
        <f t="shared" si="30"/>
        <v>1</v>
      </c>
      <c r="AM63" s="57">
        <f>'[10]Term 3'!$N$63</f>
        <v>0</v>
      </c>
      <c r="AN63" s="57">
        <f>'[10]Term 3'!$P$63</f>
        <v>0</v>
      </c>
      <c r="AO63" s="57">
        <f t="shared" si="20"/>
        <v>0</v>
      </c>
      <c r="AP63" s="57">
        <f t="shared" si="31"/>
        <v>1</v>
      </c>
      <c r="AQ63" s="58">
        <f t="shared" si="21"/>
        <v>0</v>
      </c>
      <c r="AR63" s="59">
        <f t="shared" si="32"/>
        <v>6</v>
      </c>
      <c r="AS63" s="60" t="s">
        <v>374</v>
      </c>
      <c r="AT63" s="70"/>
      <c r="AU63" s="70"/>
      <c r="AV63" s="70"/>
    </row>
    <row r="64" spans="1:48" ht="49.95" customHeight="1" x14ac:dyDescent="0.3">
      <c r="A64" s="71" t="s">
        <v>319</v>
      </c>
      <c r="B64" s="73"/>
      <c r="C64" s="47">
        <f>'[1]Term 3'!$N$64</f>
        <v>0</v>
      </c>
      <c r="D64" s="46">
        <f>'[1]Term 3'!$P$64</f>
        <v>0</v>
      </c>
      <c r="E64" s="47">
        <f t="shared" si="11"/>
        <v>0</v>
      </c>
      <c r="F64" s="47">
        <f t="shared" si="22"/>
        <v>6</v>
      </c>
      <c r="G64" s="49">
        <f>'[2]Term 3'!$N$64</f>
        <v>0</v>
      </c>
      <c r="H64" s="48">
        <f>'[2]Term 3'!$P$64</f>
        <v>0</v>
      </c>
      <c r="I64" s="48">
        <f t="shared" si="12"/>
        <v>0</v>
      </c>
      <c r="J64" s="49">
        <f t="shared" si="23"/>
        <v>1</v>
      </c>
      <c r="K64" s="50">
        <f>'[3]Term 3'!$N$64</f>
        <v>0</v>
      </c>
      <c r="L64" s="50">
        <f>'[3]Term 3'!$P$64</f>
        <v>0</v>
      </c>
      <c r="M64" s="50">
        <f t="shared" si="13"/>
        <v>0</v>
      </c>
      <c r="N64" s="50">
        <f t="shared" si="24"/>
        <v>1</v>
      </c>
      <c r="O64" s="51">
        <f>'[4]Term 3'!$N$64</f>
        <v>0</v>
      </c>
      <c r="P64" s="61">
        <f>'[4]Term 3'!$P$64</f>
        <v>0</v>
      </c>
      <c r="Q64" s="51">
        <f t="shared" si="14"/>
        <v>0</v>
      </c>
      <c r="R64" s="51">
        <f t="shared" si="25"/>
        <v>1</v>
      </c>
      <c r="S64" s="52">
        <f>'[5]Term 3'!$N$64</f>
        <v>0</v>
      </c>
      <c r="T64" s="52">
        <f>'[5]Term 3'!$P$64</f>
        <v>0</v>
      </c>
      <c r="U64" s="52">
        <f t="shared" si="15"/>
        <v>0</v>
      </c>
      <c r="V64" s="52">
        <f t="shared" si="26"/>
        <v>1</v>
      </c>
      <c r="W64" s="53">
        <f>'[6]Term 3'!$N$64</f>
        <v>0</v>
      </c>
      <c r="X64" s="53">
        <f>'[6]Term 3'!$P$64</f>
        <v>0</v>
      </c>
      <c r="Y64" s="53">
        <f t="shared" si="16"/>
        <v>0</v>
      </c>
      <c r="Z64" s="53">
        <f t="shared" si="27"/>
        <v>1</v>
      </c>
      <c r="AA64" s="54">
        <f>'[7]Term 3'!$N$64</f>
        <v>0</v>
      </c>
      <c r="AB64" s="54">
        <f>'[7]Term 3'!$P$64</f>
        <v>0</v>
      </c>
      <c r="AC64" s="54">
        <f t="shared" si="17"/>
        <v>0</v>
      </c>
      <c r="AD64" s="54">
        <f t="shared" si="28"/>
        <v>1</v>
      </c>
      <c r="AE64" s="55">
        <f>'[8]Term 3'!$N$64</f>
        <v>0</v>
      </c>
      <c r="AF64" s="55">
        <f>'[8]Term 3'!$P$64</f>
        <v>0</v>
      </c>
      <c r="AG64" s="55">
        <f t="shared" si="18"/>
        <v>0</v>
      </c>
      <c r="AH64" s="55">
        <f t="shared" si="29"/>
        <v>1</v>
      </c>
      <c r="AI64" s="56">
        <f>'[9]Term 3'!$N$64</f>
        <v>0</v>
      </c>
      <c r="AJ64" s="56">
        <f>'[9]Term 3'!$P$64</f>
        <v>0</v>
      </c>
      <c r="AK64" s="56">
        <f t="shared" si="19"/>
        <v>0</v>
      </c>
      <c r="AL64" s="56">
        <f t="shared" si="30"/>
        <v>1</v>
      </c>
      <c r="AM64" s="57">
        <f>'[10]Term 3'!$N$64</f>
        <v>0</v>
      </c>
      <c r="AN64" s="57">
        <f>'[10]Term 3'!$P$64</f>
        <v>0</v>
      </c>
      <c r="AO64" s="57">
        <f t="shared" si="20"/>
        <v>0</v>
      </c>
      <c r="AP64" s="57">
        <f t="shared" si="31"/>
        <v>1</v>
      </c>
      <c r="AQ64" s="58">
        <f t="shared" si="21"/>
        <v>0</v>
      </c>
      <c r="AR64" s="59">
        <f t="shared" si="32"/>
        <v>6</v>
      </c>
      <c r="AS64" s="60" t="s">
        <v>374</v>
      </c>
      <c r="AT64" s="70"/>
      <c r="AU64" s="70"/>
      <c r="AV64" s="70"/>
    </row>
    <row r="65" spans="1:48" ht="49.95" customHeight="1" x14ac:dyDescent="0.3">
      <c r="A65" s="71" t="s">
        <v>320</v>
      </c>
      <c r="B65" s="73"/>
      <c r="C65" s="47">
        <f>'[1]Term 3'!$N$65</f>
        <v>0</v>
      </c>
      <c r="D65" s="46">
        <f>'[1]Term 3'!$P$65</f>
        <v>0</v>
      </c>
      <c r="E65" s="47">
        <f t="shared" si="11"/>
        <v>0</v>
      </c>
      <c r="F65" s="47">
        <f t="shared" si="22"/>
        <v>6</v>
      </c>
      <c r="G65" s="49">
        <f>'[2]Term 3'!$N$65</f>
        <v>0</v>
      </c>
      <c r="H65" s="48">
        <f>'[2]Term 3'!$P$65</f>
        <v>0</v>
      </c>
      <c r="I65" s="48">
        <f t="shared" si="12"/>
        <v>0</v>
      </c>
      <c r="J65" s="49">
        <f t="shared" si="23"/>
        <v>1</v>
      </c>
      <c r="K65" s="50">
        <f>'[3]Term 3'!$N$65</f>
        <v>0</v>
      </c>
      <c r="L65" s="50">
        <f>'[3]Term 3'!$P$65</f>
        <v>0</v>
      </c>
      <c r="M65" s="50">
        <f t="shared" si="13"/>
        <v>0</v>
      </c>
      <c r="N65" s="50">
        <f t="shared" si="24"/>
        <v>1</v>
      </c>
      <c r="O65" s="51">
        <f>'[4]Term 3'!$N$65</f>
        <v>0</v>
      </c>
      <c r="P65" s="61">
        <f>'[4]Term 3'!$P$65</f>
        <v>0</v>
      </c>
      <c r="Q65" s="51">
        <f t="shared" si="14"/>
        <v>0</v>
      </c>
      <c r="R65" s="51">
        <f t="shared" si="25"/>
        <v>1</v>
      </c>
      <c r="S65" s="52">
        <f>'[5]Term 3'!$N$65</f>
        <v>0</v>
      </c>
      <c r="T65" s="52">
        <f>'[5]Term 3'!$P$65</f>
        <v>0</v>
      </c>
      <c r="U65" s="52">
        <f t="shared" si="15"/>
        <v>0</v>
      </c>
      <c r="V65" s="52">
        <f t="shared" si="26"/>
        <v>1</v>
      </c>
      <c r="W65" s="53">
        <f>'[6]Term 3'!$N$65</f>
        <v>0</v>
      </c>
      <c r="X65" s="53">
        <f>'[6]Term 3'!$P$65</f>
        <v>0</v>
      </c>
      <c r="Y65" s="53">
        <f t="shared" si="16"/>
        <v>0</v>
      </c>
      <c r="Z65" s="53">
        <f t="shared" si="27"/>
        <v>1</v>
      </c>
      <c r="AA65" s="54">
        <f>'[7]Term 3'!$N$65</f>
        <v>0</v>
      </c>
      <c r="AB65" s="54">
        <f>'[7]Term 3'!$P$65</f>
        <v>0</v>
      </c>
      <c r="AC65" s="54">
        <f t="shared" si="17"/>
        <v>0</v>
      </c>
      <c r="AD65" s="54">
        <f t="shared" si="28"/>
        <v>1</v>
      </c>
      <c r="AE65" s="55">
        <f>'[8]Term 3'!$N$65</f>
        <v>0</v>
      </c>
      <c r="AF65" s="55">
        <f>'[8]Term 3'!$P$65</f>
        <v>0</v>
      </c>
      <c r="AG65" s="55">
        <f t="shared" si="18"/>
        <v>0</v>
      </c>
      <c r="AH65" s="55">
        <f t="shared" si="29"/>
        <v>1</v>
      </c>
      <c r="AI65" s="56">
        <f>'[9]Term 3'!$N$65</f>
        <v>0</v>
      </c>
      <c r="AJ65" s="56">
        <f>'[9]Term 3'!$P$65</f>
        <v>0</v>
      </c>
      <c r="AK65" s="56">
        <f t="shared" si="19"/>
        <v>0</v>
      </c>
      <c r="AL65" s="56">
        <f t="shared" si="30"/>
        <v>1</v>
      </c>
      <c r="AM65" s="57">
        <f>'[10]Term 3'!$N$65</f>
        <v>0</v>
      </c>
      <c r="AN65" s="57">
        <f>'[10]Term 3'!$P$65</f>
        <v>0</v>
      </c>
      <c r="AO65" s="57">
        <f t="shared" si="20"/>
        <v>0</v>
      </c>
      <c r="AP65" s="57">
        <f t="shared" si="31"/>
        <v>1</v>
      </c>
      <c r="AQ65" s="58">
        <f t="shared" si="21"/>
        <v>0</v>
      </c>
      <c r="AR65" s="59">
        <f t="shared" si="32"/>
        <v>6</v>
      </c>
      <c r="AS65" s="60" t="s">
        <v>374</v>
      </c>
      <c r="AT65" s="70"/>
      <c r="AU65" s="70"/>
      <c r="AV65" s="70"/>
    </row>
    <row r="66" spans="1:48" ht="49.95" customHeight="1" x14ac:dyDescent="0.3">
      <c r="A66" s="71" t="s">
        <v>321</v>
      </c>
      <c r="B66" s="73"/>
      <c r="C66" s="47">
        <f>'[1]Term 3'!$N$66</f>
        <v>0</v>
      </c>
      <c r="D66" s="46">
        <f>'[1]Term 3'!$P$66</f>
        <v>0</v>
      </c>
      <c r="E66" s="47">
        <f t="shared" si="11"/>
        <v>0</v>
      </c>
      <c r="F66" s="47">
        <f t="shared" si="22"/>
        <v>6</v>
      </c>
      <c r="G66" s="49">
        <f>'[2]Term 3'!$N$66</f>
        <v>0</v>
      </c>
      <c r="H66" s="48">
        <f>'[2]Term 3'!$P$66</f>
        <v>0</v>
      </c>
      <c r="I66" s="48">
        <f t="shared" si="12"/>
        <v>0</v>
      </c>
      <c r="J66" s="49">
        <f t="shared" si="23"/>
        <v>1</v>
      </c>
      <c r="K66" s="50">
        <f>'[3]Term 3'!$N$66</f>
        <v>0</v>
      </c>
      <c r="L66" s="50">
        <f>'[3]Term 3'!$P$66</f>
        <v>0</v>
      </c>
      <c r="M66" s="50">
        <f t="shared" si="13"/>
        <v>0</v>
      </c>
      <c r="N66" s="50">
        <f t="shared" si="24"/>
        <v>1</v>
      </c>
      <c r="O66" s="51">
        <f>'[4]Term 3'!$N$66</f>
        <v>0</v>
      </c>
      <c r="P66" s="61">
        <f>'[4]Term 3'!$P$66</f>
        <v>0</v>
      </c>
      <c r="Q66" s="51">
        <f t="shared" si="14"/>
        <v>0</v>
      </c>
      <c r="R66" s="51">
        <f t="shared" si="25"/>
        <v>1</v>
      </c>
      <c r="S66" s="52">
        <f>'[5]Term 3'!$N$66</f>
        <v>0</v>
      </c>
      <c r="T66" s="52">
        <f>'[5]Term 3'!$P$66</f>
        <v>0</v>
      </c>
      <c r="U66" s="52">
        <f t="shared" si="15"/>
        <v>0</v>
      </c>
      <c r="V66" s="52">
        <f t="shared" si="26"/>
        <v>1</v>
      </c>
      <c r="W66" s="53">
        <f>'[6]Term 3'!$N$66</f>
        <v>0</v>
      </c>
      <c r="X66" s="53">
        <f>'[6]Term 3'!$P$66</f>
        <v>0</v>
      </c>
      <c r="Y66" s="53">
        <f t="shared" si="16"/>
        <v>0</v>
      </c>
      <c r="Z66" s="53">
        <f t="shared" si="27"/>
        <v>1</v>
      </c>
      <c r="AA66" s="54">
        <f>'[7]Term 3'!$N$66</f>
        <v>0</v>
      </c>
      <c r="AB66" s="54">
        <f>'[7]Term 3'!$P$66</f>
        <v>0</v>
      </c>
      <c r="AC66" s="54">
        <f t="shared" si="17"/>
        <v>0</v>
      </c>
      <c r="AD66" s="54">
        <f t="shared" si="28"/>
        <v>1</v>
      </c>
      <c r="AE66" s="55">
        <f>'[8]Term 3'!$N$66</f>
        <v>0</v>
      </c>
      <c r="AF66" s="55">
        <f>'[8]Term 3'!$P$66</f>
        <v>0</v>
      </c>
      <c r="AG66" s="55">
        <f t="shared" si="18"/>
        <v>0</v>
      </c>
      <c r="AH66" s="55">
        <f t="shared" si="29"/>
        <v>1</v>
      </c>
      <c r="AI66" s="56">
        <f>'[9]Term 3'!$N$66</f>
        <v>0</v>
      </c>
      <c r="AJ66" s="56">
        <f>'[9]Term 3'!$P$66</f>
        <v>0</v>
      </c>
      <c r="AK66" s="56">
        <f t="shared" si="19"/>
        <v>0</v>
      </c>
      <c r="AL66" s="56">
        <f t="shared" si="30"/>
        <v>1</v>
      </c>
      <c r="AM66" s="57">
        <f>'[10]Term 3'!$N$66</f>
        <v>0</v>
      </c>
      <c r="AN66" s="57">
        <f>'[10]Term 3'!$P$66</f>
        <v>0</v>
      </c>
      <c r="AO66" s="57">
        <f t="shared" si="20"/>
        <v>0</v>
      </c>
      <c r="AP66" s="57">
        <f t="shared" si="31"/>
        <v>1</v>
      </c>
      <c r="AQ66" s="58">
        <f t="shared" si="21"/>
        <v>0</v>
      </c>
      <c r="AR66" s="59">
        <f t="shared" si="32"/>
        <v>6</v>
      </c>
      <c r="AS66" s="60" t="s">
        <v>374</v>
      </c>
      <c r="AT66" s="70"/>
      <c r="AU66" s="70"/>
      <c r="AV66" s="70"/>
    </row>
    <row r="67" spans="1:48" ht="49.95" customHeight="1" x14ac:dyDescent="0.3">
      <c r="A67" s="71" t="s">
        <v>322</v>
      </c>
      <c r="B67" s="73"/>
      <c r="C67" s="47">
        <f>'[1]Term 3'!$N$67</f>
        <v>0</v>
      </c>
      <c r="D67" s="46">
        <f>'[1]Term 3'!$P$67</f>
        <v>0</v>
      </c>
      <c r="E67" s="47">
        <f t="shared" si="11"/>
        <v>0</v>
      </c>
      <c r="F67" s="47">
        <f t="shared" si="22"/>
        <v>6</v>
      </c>
      <c r="G67" s="49">
        <f>'[2]Term 3'!$N$67</f>
        <v>0</v>
      </c>
      <c r="H67" s="48">
        <f>'[2]Term 3'!$P$67</f>
        <v>0</v>
      </c>
      <c r="I67" s="48">
        <f t="shared" si="12"/>
        <v>0</v>
      </c>
      <c r="J67" s="49">
        <f t="shared" si="23"/>
        <v>1</v>
      </c>
      <c r="K67" s="50">
        <f>'[3]Term 3'!$N$67</f>
        <v>0</v>
      </c>
      <c r="L67" s="50">
        <f>'[3]Term 3'!$P$67</f>
        <v>0</v>
      </c>
      <c r="M67" s="50">
        <f t="shared" si="13"/>
        <v>0</v>
      </c>
      <c r="N67" s="50">
        <f t="shared" si="24"/>
        <v>1</v>
      </c>
      <c r="O67" s="51">
        <f>'[4]Term 3'!$N$67</f>
        <v>0</v>
      </c>
      <c r="P67" s="61">
        <f>'[4]Term 3'!$P$67</f>
        <v>0</v>
      </c>
      <c r="Q67" s="51">
        <f t="shared" si="14"/>
        <v>0</v>
      </c>
      <c r="R67" s="51">
        <f t="shared" si="25"/>
        <v>1</v>
      </c>
      <c r="S67" s="52">
        <f>'[5]Term 3'!$N$67</f>
        <v>0</v>
      </c>
      <c r="T67" s="52">
        <f>'[5]Term 3'!$P$67</f>
        <v>0</v>
      </c>
      <c r="U67" s="52">
        <f t="shared" si="15"/>
        <v>0</v>
      </c>
      <c r="V67" s="52">
        <f t="shared" si="26"/>
        <v>1</v>
      </c>
      <c r="W67" s="53">
        <f>'[6]Term 3'!$N$67</f>
        <v>0</v>
      </c>
      <c r="X67" s="53">
        <f>'[6]Term 3'!$P$67</f>
        <v>0</v>
      </c>
      <c r="Y67" s="53">
        <f t="shared" si="16"/>
        <v>0</v>
      </c>
      <c r="Z67" s="53">
        <f t="shared" si="27"/>
        <v>1</v>
      </c>
      <c r="AA67" s="54">
        <f>'[7]Term 3'!$N$67</f>
        <v>0</v>
      </c>
      <c r="AB67" s="54">
        <f>'[7]Term 3'!$P$67</f>
        <v>0</v>
      </c>
      <c r="AC67" s="54">
        <f t="shared" si="17"/>
        <v>0</v>
      </c>
      <c r="AD67" s="54">
        <f t="shared" si="28"/>
        <v>1</v>
      </c>
      <c r="AE67" s="55">
        <f>'[8]Term 3'!$N$67</f>
        <v>0</v>
      </c>
      <c r="AF67" s="55">
        <f>'[8]Term 3'!$P$67</f>
        <v>0</v>
      </c>
      <c r="AG67" s="55">
        <f t="shared" si="18"/>
        <v>0</v>
      </c>
      <c r="AH67" s="55">
        <f t="shared" si="29"/>
        <v>1</v>
      </c>
      <c r="AI67" s="56">
        <f>'[9]Term 3'!$N$67</f>
        <v>0</v>
      </c>
      <c r="AJ67" s="56">
        <f>'[9]Term 3'!$P$67</f>
        <v>0</v>
      </c>
      <c r="AK67" s="56">
        <f t="shared" si="19"/>
        <v>0</v>
      </c>
      <c r="AL67" s="56">
        <f t="shared" si="30"/>
        <v>1</v>
      </c>
      <c r="AM67" s="57">
        <f>'[10]Term 3'!$N$67</f>
        <v>0</v>
      </c>
      <c r="AN67" s="57">
        <f>'[10]Term 3'!$P$67</f>
        <v>0</v>
      </c>
      <c r="AO67" s="57">
        <f t="shared" si="20"/>
        <v>0</v>
      </c>
      <c r="AP67" s="57">
        <f t="shared" si="31"/>
        <v>1</v>
      </c>
      <c r="AQ67" s="58">
        <f t="shared" si="21"/>
        <v>0</v>
      </c>
      <c r="AR67" s="59">
        <f t="shared" si="32"/>
        <v>6</v>
      </c>
      <c r="AS67" s="60" t="s">
        <v>374</v>
      </c>
      <c r="AT67" s="70"/>
      <c r="AU67" s="70"/>
      <c r="AV67" s="70"/>
    </row>
    <row r="68" spans="1:48" ht="49.95" customHeight="1" x14ac:dyDescent="0.3">
      <c r="A68" s="71" t="s">
        <v>323</v>
      </c>
      <c r="B68" s="73"/>
      <c r="C68" s="47">
        <f>'[1]Term 3'!$N$68</f>
        <v>0</v>
      </c>
      <c r="D68" s="46">
        <f>'[1]Term 3'!$P$68</f>
        <v>0</v>
      </c>
      <c r="E68" s="47">
        <f t="shared" si="11"/>
        <v>0</v>
      </c>
      <c r="F68" s="47">
        <f t="shared" si="22"/>
        <v>6</v>
      </c>
      <c r="G68" s="49">
        <f>'[2]Term 3'!$N$68</f>
        <v>0</v>
      </c>
      <c r="H68" s="48">
        <f>'[2]Term 3'!$P$68</f>
        <v>0</v>
      </c>
      <c r="I68" s="48">
        <f t="shared" si="12"/>
        <v>0</v>
      </c>
      <c r="J68" s="49">
        <f t="shared" si="23"/>
        <v>1</v>
      </c>
      <c r="K68" s="50">
        <f>'[3]Term 3'!$N$68</f>
        <v>0</v>
      </c>
      <c r="L68" s="50">
        <f>'[3]Term 3'!$P$68</f>
        <v>0</v>
      </c>
      <c r="M68" s="50">
        <f t="shared" si="13"/>
        <v>0</v>
      </c>
      <c r="N68" s="50">
        <f t="shared" si="24"/>
        <v>1</v>
      </c>
      <c r="O68" s="51">
        <f>'[4]Term 3'!$N$68</f>
        <v>0</v>
      </c>
      <c r="P68" s="61">
        <f>'[4]Term 3'!$P$68</f>
        <v>0</v>
      </c>
      <c r="Q68" s="51">
        <f t="shared" si="14"/>
        <v>0</v>
      </c>
      <c r="R68" s="51">
        <f t="shared" si="25"/>
        <v>1</v>
      </c>
      <c r="S68" s="52">
        <f>'[5]Term 3'!$N$68</f>
        <v>0</v>
      </c>
      <c r="T68" s="52">
        <f>'[5]Term 3'!$P$68</f>
        <v>0</v>
      </c>
      <c r="U68" s="52">
        <f t="shared" si="15"/>
        <v>0</v>
      </c>
      <c r="V68" s="52">
        <f t="shared" si="26"/>
        <v>1</v>
      </c>
      <c r="W68" s="53">
        <f>'[6]Term 3'!$N$68</f>
        <v>0</v>
      </c>
      <c r="X68" s="53">
        <f>'[6]Term 3'!$P$68</f>
        <v>0</v>
      </c>
      <c r="Y68" s="53">
        <f t="shared" si="16"/>
        <v>0</v>
      </c>
      <c r="Z68" s="53">
        <f t="shared" si="27"/>
        <v>1</v>
      </c>
      <c r="AA68" s="54">
        <f>'[7]Term 3'!$N$68</f>
        <v>0</v>
      </c>
      <c r="AB68" s="54">
        <f>'[7]Term 3'!$P$68</f>
        <v>0</v>
      </c>
      <c r="AC68" s="54">
        <f t="shared" si="17"/>
        <v>0</v>
      </c>
      <c r="AD68" s="54">
        <f t="shared" si="28"/>
        <v>1</v>
      </c>
      <c r="AE68" s="55">
        <f>'[8]Term 3'!$N$68</f>
        <v>0</v>
      </c>
      <c r="AF68" s="55">
        <f>'[8]Term 3'!$P$68</f>
        <v>0</v>
      </c>
      <c r="AG68" s="55">
        <f t="shared" si="18"/>
        <v>0</v>
      </c>
      <c r="AH68" s="55">
        <f t="shared" si="29"/>
        <v>1</v>
      </c>
      <c r="AI68" s="56">
        <f>'[9]Term 3'!$N$68</f>
        <v>0</v>
      </c>
      <c r="AJ68" s="56">
        <f>'[9]Term 3'!$P$68</f>
        <v>0</v>
      </c>
      <c r="AK68" s="56">
        <f t="shared" si="19"/>
        <v>0</v>
      </c>
      <c r="AL68" s="56">
        <f t="shared" si="30"/>
        <v>1</v>
      </c>
      <c r="AM68" s="57">
        <f>'[10]Term 3'!$N$68</f>
        <v>0</v>
      </c>
      <c r="AN68" s="57">
        <f>'[10]Term 3'!$P$68</f>
        <v>0</v>
      </c>
      <c r="AO68" s="57">
        <f t="shared" si="20"/>
        <v>0</v>
      </c>
      <c r="AP68" s="57">
        <f t="shared" si="31"/>
        <v>1</v>
      </c>
      <c r="AQ68" s="58">
        <f t="shared" si="21"/>
        <v>0</v>
      </c>
      <c r="AR68" s="59">
        <f t="shared" si="32"/>
        <v>6</v>
      </c>
      <c r="AS68" s="60" t="s">
        <v>374</v>
      </c>
      <c r="AT68" s="70"/>
      <c r="AU68" s="70"/>
      <c r="AV68" s="70"/>
    </row>
    <row r="69" spans="1:48" ht="49.95" customHeight="1" x14ac:dyDescent="0.3">
      <c r="A69" s="71" t="s">
        <v>324</v>
      </c>
      <c r="B69" s="73"/>
      <c r="C69" s="47">
        <f>'[1]Term 3'!$N$69</f>
        <v>0</v>
      </c>
      <c r="D69" s="46">
        <f>'[1]Term 3'!$P$69</f>
        <v>0</v>
      </c>
      <c r="E69" s="47">
        <f t="shared" si="11"/>
        <v>0</v>
      </c>
      <c r="F69" s="47">
        <f t="shared" ref="F69:F100" si="33">_xlfn.RANK.EQ(E69,$E$5:$E$104,)</f>
        <v>6</v>
      </c>
      <c r="G69" s="49">
        <f>'[2]Term 3'!$N$69</f>
        <v>0</v>
      </c>
      <c r="H69" s="48">
        <f>'[2]Term 3'!$P$69</f>
        <v>0</v>
      </c>
      <c r="I69" s="48">
        <f t="shared" si="12"/>
        <v>0</v>
      </c>
      <c r="J69" s="49">
        <f t="shared" ref="J69:J100" si="34">_xlfn.RANK.EQ(I69,$I$5:$I$104,)</f>
        <v>1</v>
      </c>
      <c r="K69" s="50">
        <f>'[3]Term 3'!$N$69</f>
        <v>0</v>
      </c>
      <c r="L69" s="50">
        <f>'[3]Term 3'!$P$69</f>
        <v>0</v>
      </c>
      <c r="M69" s="50">
        <f t="shared" si="13"/>
        <v>0</v>
      </c>
      <c r="N69" s="50">
        <f t="shared" ref="N69:N100" si="35">_xlfn.RANK.EQ(M69,$M$5:$M$104,)</f>
        <v>1</v>
      </c>
      <c r="O69" s="51">
        <f>'[4]Term 3'!$N$69</f>
        <v>0</v>
      </c>
      <c r="P69" s="61">
        <f>'[4]Term 3'!$P$69</f>
        <v>0</v>
      </c>
      <c r="Q69" s="51">
        <f t="shared" si="14"/>
        <v>0</v>
      </c>
      <c r="R69" s="51">
        <f t="shared" ref="R69:R100" si="36">_xlfn.RANK.EQ(Q69,$Q$5:$Q$104,)</f>
        <v>1</v>
      </c>
      <c r="S69" s="52">
        <f>'[5]Term 3'!$N$69</f>
        <v>0</v>
      </c>
      <c r="T69" s="52">
        <f>'[5]Term 3'!$P$69</f>
        <v>0</v>
      </c>
      <c r="U69" s="52">
        <f t="shared" si="15"/>
        <v>0</v>
      </c>
      <c r="V69" s="52">
        <f t="shared" ref="V69:V100" si="37">_xlfn.RANK.EQ(U69,$U$5:$U$104,)</f>
        <v>1</v>
      </c>
      <c r="W69" s="53">
        <f>'[6]Term 3'!$N$69</f>
        <v>0</v>
      </c>
      <c r="X69" s="53">
        <f>'[6]Term 3'!$P$69</f>
        <v>0</v>
      </c>
      <c r="Y69" s="53">
        <f t="shared" si="16"/>
        <v>0</v>
      </c>
      <c r="Z69" s="53">
        <f t="shared" ref="Z69:Z100" si="38">_xlfn.RANK.EQ(Y69,$Y$5:$Y$104,)</f>
        <v>1</v>
      </c>
      <c r="AA69" s="54">
        <f>'[7]Term 3'!$N$69</f>
        <v>0</v>
      </c>
      <c r="AB69" s="54">
        <f>'[7]Term 3'!$P$69</f>
        <v>0</v>
      </c>
      <c r="AC69" s="54">
        <f t="shared" si="17"/>
        <v>0</v>
      </c>
      <c r="AD69" s="54">
        <f t="shared" ref="AD69:AD100" si="39">_xlfn.RANK.EQ(AC69,$AC$5:$AC$104,)</f>
        <v>1</v>
      </c>
      <c r="AE69" s="55">
        <f>'[8]Term 3'!$N$69</f>
        <v>0</v>
      </c>
      <c r="AF69" s="55">
        <f>'[8]Term 3'!$P$69</f>
        <v>0</v>
      </c>
      <c r="AG69" s="55">
        <f t="shared" si="18"/>
        <v>0</v>
      </c>
      <c r="AH69" s="55">
        <f t="shared" ref="AH69:AH100" si="40">_xlfn.RANK.EQ(AG69,$AG$5:$AG$104,)</f>
        <v>1</v>
      </c>
      <c r="AI69" s="56">
        <f>'[9]Term 3'!$N$69</f>
        <v>0</v>
      </c>
      <c r="AJ69" s="56">
        <f>'[9]Term 3'!$P$69</f>
        <v>0</v>
      </c>
      <c r="AK69" s="56">
        <f t="shared" si="19"/>
        <v>0</v>
      </c>
      <c r="AL69" s="56">
        <f t="shared" ref="AL69:AL100" si="41">_xlfn.RANK.EQ(AK69,$AK$5:$AK$104,)</f>
        <v>1</v>
      </c>
      <c r="AM69" s="57">
        <f>'[10]Term 3'!$N$69</f>
        <v>0</v>
      </c>
      <c r="AN69" s="57">
        <f>'[10]Term 3'!$P$69</f>
        <v>0</v>
      </c>
      <c r="AO69" s="57">
        <f t="shared" si="20"/>
        <v>0</v>
      </c>
      <c r="AP69" s="57">
        <f t="shared" ref="AP69:AP100" si="42">_xlfn.RANK.EQ(AO69,$AO$5:$AO$104,)</f>
        <v>1</v>
      </c>
      <c r="AQ69" s="58">
        <f t="shared" si="21"/>
        <v>0</v>
      </c>
      <c r="AR69" s="59">
        <f t="shared" ref="AR69:AR100" si="43">_xlfn.RANK.EQ(AQ69,$AQ$5:$AQ$104,)</f>
        <v>6</v>
      </c>
      <c r="AS69" s="60" t="s">
        <v>374</v>
      </c>
      <c r="AT69" s="70"/>
      <c r="AU69" s="70"/>
      <c r="AV69" s="70"/>
    </row>
    <row r="70" spans="1:48" ht="49.95" customHeight="1" x14ac:dyDescent="0.3">
      <c r="A70" s="71" t="s">
        <v>325</v>
      </c>
      <c r="B70" s="73"/>
      <c r="C70" s="47">
        <f>'[1]Term 3'!$N$70</f>
        <v>0</v>
      </c>
      <c r="D70" s="46">
        <f>'[1]Term 3'!$P$70</f>
        <v>0</v>
      </c>
      <c r="E70" s="47">
        <f t="shared" ref="E70:E104" si="44">SUM(C70,D70)</f>
        <v>0</v>
      </c>
      <c r="F70" s="47">
        <f t="shared" si="33"/>
        <v>6</v>
      </c>
      <c r="G70" s="49">
        <f>'[2]Term 3'!$N$70</f>
        <v>0</v>
      </c>
      <c r="H70" s="48">
        <f>'[2]Term 3'!$P$70</f>
        <v>0</v>
      </c>
      <c r="I70" s="48">
        <f t="shared" ref="I70:I104" si="45">SUM(G70,H70)</f>
        <v>0</v>
      </c>
      <c r="J70" s="49">
        <f t="shared" si="34"/>
        <v>1</v>
      </c>
      <c r="K70" s="50">
        <f>'[3]Term 3'!$N$70</f>
        <v>0</v>
      </c>
      <c r="L70" s="50">
        <f>'[3]Term 3'!$P$70</f>
        <v>0</v>
      </c>
      <c r="M70" s="50">
        <f t="shared" ref="M70:M104" si="46">SUM(K70,L70)</f>
        <v>0</v>
      </c>
      <c r="N70" s="50">
        <f t="shared" si="35"/>
        <v>1</v>
      </c>
      <c r="O70" s="51">
        <f>'[4]Term 3'!$N$70</f>
        <v>0</v>
      </c>
      <c r="P70" s="61">
        <f>'[4]Term 3'!$P$70</f>
        <v>0</v>
      </c>
      <c r="Q70" s="51">
        <f t="shared" ref="Q70:Q104" si="47">SUM(O70,P70)</f>
        <v>0</v>
      </c>
      <c r="R70" s="51">
        <f t="shared" si="36"/>
        <v>1</v>
      </c>
      <c r="S70" s="52">
        <f>'[5]Term 3'!$N$70</f>
        <v>0</v>
      </c>
      <c r="T70" s="52">
        <f>'[5]Term 3'!$P$70</f>
        <v>0</v>
      </c>
      <c r="U70" s="52">
        <f t="shared" ref="U70:U104" si="48">SUM(S70,T70)</f>
        <v>0</v>
      </c>
      <c r="V70" s="52">
        <f t="shared" si="37"/>
        <v>1</v>
      </c>
      <c r="W70" s="53">
        <f>'[6]Term 3'!$N$70</f>
        <v>0</v>
      </c>
      <c r="X70" s="53">
        <f>'[6]Term 3'!$P$70</f>
        <v>0</v>
      </c>
      <c r="Y70" s="53">
        <f t="shared" ref="Y70:Y104" si="49">SUM(W70,X70)</f>
        <v>0</v>
      </c>
      <c r="Z70" s="53">
        <f t="shared" si="38"/>
        <v>1</v>
      </c>
      <c r="AA70" s="54">
        <f>'[7]Term 3'!$N$70</f>
        <v>0</v>
      </c>
      <c r="AB70" s="54">
        <f>'[7]Term 3'!$P$70</f>
        <v>0</v>
      </c>
      <c r="AC70" s="54">
        <f t="shared" ref="AC70:AC104" si="50">SUM(AA70,AB70)</f>
        <v>0</v>
      </c>
      <c r="AD70" s="54">
        <f t="shared" si="39"/>
        <v>1</v>
      </c>
      <c r="AE70" s="55">
        <f>'[8]Term 3'!$N$70</f>
        <v>0</v>
      </c>
      <c r="AF70" s="55">
        <f>'[8]Term 3'!$P$70</f>
        <v>0</v>
      </c>
      <c r="AG70" s="55">
        <f t="shared" ref="AG70:AG104" si="51">SUM(AE70,AF70)</f>
        <v>0</v>
      </c>
      <c r="AH70" s="55">
        <f t="shared" si="40"/>
        <v>1</v>
      </c>
      <c r="AI70" s="56">
        <f>'[9]Term 3'!$N$70</f>
        <v>0</v>
      </c>
      <c r="AJ70" s="56">
        <f>'[9]Term 3'!$P$70</f>
        <v>0</v>
      </c>
      <c r="AK70" s="56">
        <f t="shared" ref="AK70:AK104" si="52">SUM(AI70,AJ70)</f>
        <v>0</v>
      </c>
      <c r="AL70" s="56">
        <f t="shared" si="41"/>
        <v>1</v>
      </c>
      <c r="AM70" s="57">
        <f>'[10]Term 3'!$N$70</f>
        <v>0</v>
      </c>
      <c r="AN70" s="57">
        <f>'[10]Term 3'!$P$70</f>
        <v>0</v>
      </c>
      <c r="AO70" s="57">
        <f t="shared" ref="AO70:AO104" si="53">SUM(AM70,AN70)</f>
        <v>0</v>
      </c>
      <c r="AP70" s="57">
        <f t="shared" si="42"/>
        <v>1</v>
      </c>
      <c r="AQ70" s="58">
        <f t="shared" ref="AQ70:AQ104" si="54">SUM(E70,I70,M70,Q70,U70,Y70,AC70,AG70,AK70,AO70)</f>
        <v>0</v>
      </c>
      <c r="AR70" s="59">
        <f t="shared" si="43"/>
        <v>6</v>
      </c>
      <c r="AS70" s="60" t="s">
        <v>374</v>
      </c>
      <c r="AT70" s="70"/>
      <c r="AU70" s="70"/>
      <c r="AV70" s="70"/>
    </row>
    <row r="71" spans="1:48" ht="49.95" customHeight="1" x14ac:dyDescent="0.3">
      <c r="A71" s="71" t="s">
        <v>326</v>
      </c>
      <c r="B71" s="73"/>
      <c r="C71" s="47">
        <f>'[1]Term 3'!$N$71</f>
        <v>0</v>
      </c>
      <c r="D71" s="46">
        <f>'[1]Term 3'!$P$71</f>
        <v>0</v>
      </c>
      <c r="E71" s="47">
        <f t="shared" si="44"/>
        <v>0</v>
      </c>
      <c r="F71" s="47">
        <f t="shared" si="33"/>
        <v>6</v>
      </c>
      <c r="G71" s="49">
        <f>'[2]Term 3'!$N$71</f>
        <v>0</v>
      </c>
      <c r="H71" s="48">
        <f>'[2]Term 3'!$P$71</f>
        <v>0</v>
      </c>
      <c r="I71" s="48">
        <f t="shared" si="45"/>
        <v>0</v>
      </c>
      <c r="J71" s="49">
        <f t="shared" si="34"/>
        <v>1</v>
      </c>
      <c r="K71" s="50">
        <f>'[3]Term 3'!$N$71</f>
        <v>0</v>
      </c>
      <c r="L71" s="50">
        <f>'[3]Term 3'!$P$71</f>
        <v>0</v>
      </c>
      <c r="M71" s="50">
        <f t="shared" si="46"/>
        <v>0</v>
      </c>
      <c r="N71" s="50">
        <f t="shared" si="35"/>
        <v>1</v>
      </c>
      <c r="O71" s="51">
        <f>'[4]Term 3'!$N$71</f>
        <v>0</v>
      </c>
      <c r="P71" s="61">
        <f>'[4]Term 3'!$P$71</f>
        <v>0</v>
      </c>
      <c r="Q71" s="51">
        <f t="shared" si="47"/>
        <v>0</v>
      </c>
      <c r="R71" s="51">
        <f t="shared" si="36"/>
        <v>1</v>
      </c>
      <c r="S71" s="52">
        <f>'[5]Term 3'!$N$71</f>
        <v>0</v>
      </c>
      <c r="T71" s="52">
        <f>'[5]Term 3'!$P$71</f>
        <v>0</v>
      </c>
      <c r="U71" s="52">
        <f t="shared" si="48"/>
        <v>0</v>
      </c>
      <c r="V71" s="52">
        <f t="shared" si="37"/>
        <v>1</v>
      </c>
      <c r="W71" s="53">
        <f>'[6]Term 3'!$N$71</f>
        <v>0</v>
      </c>
      <c r="X71" s="53">
        <f>'[6]Term 3'!$P$71</f>
        <v>0</v>
      </c>
      <c r="Y71" s="53">
        <f t="shared" si="49"/>
        <v>0</v>
      </c>
      <c r="Z71" s="53">
        <f t="shared" si="38"/>
        <v>1</v>
      </c>
      <c r="AA71" s="54">
        <f>'[7]Term 3'!$N$71</f>
        <v>0</v>
      </c>
      <c r="AB71" s="54">
        <f>'[7]Term 3'!$P$71</f>
        <v>0</v>
      </c>
      <c r="AC71" s="54">
        <f t="shared" si="50"/>
        <v>0</v>
      </c>
      <c r="AD71" s="54">
        <f t="shared" si="39"/>
        <v>1</v>
      </c>
      <c r="AE71" s="55">
        <f>'[8]Term 3'!$N$71</f>
        <v>0</v>
      </c>
      <c r="AF71" s="55">
        <f>'[8]Term 3'!$P$71</f>
        <v>0</v>
      </c>
      <c r="AG71" s="55">
        <f t="shared" si="51"/>
        <v>0</v>
      </c>
      <c r="AH71" s="55">
        <f t="shared" si="40"/>
        <v>1</v>
      </c>
      <c r="AI71" s="56">
        <f>'[9]Term 3'!$N$71</f>
        <v>0</v>
      </c>
      <c r="AJ71" s="56">
        <f>'[9]Term 3'!$P$71</f>
        <v>0</v>
      </c>
      <c r="AK71" s="56">
        <f t="shared" si="52"/>
        <v>0</v>
      </c>
      <c r="AL71" s="56">
        <f t="shared" si="41"/>
        <v>1</v>
      </c>
      <c r="AM71" s="57">
        <f>'[10]Term 3'!$N$71</f>
        <v>0</v>
      </c>
      <c r="AN71" s="57">
        <f>'[10]Term 3'!$P$71</f>
        <v>0</v>
      </c>
      <c r="AO71" s="57">
        <f t="shared" si="53"/>
        <v>0</v>
      </c>
      <c r="AP71" s="57">
        <f t="shared" si="42"/>
        <v>1</v>
      </c>
      <c r="AQ71" s="58">
        <f t="shared" si="54"/>
        <v>0</v>
      </c>
      <c r="AR71" s="59">
        <f t="shared" si="43"/>
        <v>6</v>
      </c>
      <c r="AS71" s="60" t="s">
        <v>374</v>
      </c>
      <c r="AT71" s="70"/>
      <c r="AU71" s="70"/>
      <c r="AV71" s="70"/>
    </row>
    <row r="72" spans="1:48" ht="49.95" customHeight="1" x14ac:dyDescent="0.3">
      <c r="A72" s="71" t="s">
        <v>327</v>
      </c>
      <c r="B72" s="73"/>
      <c r="C72" s="47">
        <f>'[1]Term 3'!$N$72</f>
        <v>0</v>
      </c>
      <c r="D72" s="46">
        <f>'[1]Term 3'!$P$72</f>
        <v>0</v>
      </c>
      <c r="E72" s="47">
        <f t="shared" si="44"/>
        <v>0</v>
      </c>
      <c r="F72" s="47">
        <f t="shared" si="33"/>
        <v>6</v>
      </c>
      <c r="G72" s="49">
        <f>'[2]Term 3'!$N$72</f>
        <v>0</v>
      </c>
      <c r="H72" s="48">
        <f>'[2]Term 3'!$P$72</f>
        <v>0</v>
      </c>
      <c r="I72" s="48">
        <f t="shared" si="45"/>
        <v>0</v>
      </c>
      <c r="J72" s="49">
        <f t="shared" si="34"/>
        <v>1</v>
      </c>
      <c r="K72" s="50">
        <f>'[3]Term 3'!$N$72</f>
        <v>0</v>
      </c>
      <c r="L72" s="50">
        <f>'[3]Term 3'!$P$72</f>
        <v>0</v>
      </c>
      <c r="M72" s="50">
        <f t="shared" si="46"/>
        <v>0</v>
      </c>
      <c r="N72" s="50">
        <f t="shared" si="35"/>
        <v>1</v>
      </c>
      <c r="O72" s="51">
        <f>'[4]Term 3'!$N$72</f>
        <v>0</v>
      </c>
      <c r="P72" s="61">
        <f>'[4]Term 3'!$P$72</f>
        <v>0</v>
      </c>
      <c r="Q72" s="51">
        <f t="shared" si="47"/>
        <v>0</v>
      </c>
      <c r="R72" s="51">
        <f t="shared" si="36"/>
        <v>1</v>
      </c>
      <c r="S72" s="52">
        <f>'[5]Term 3'!$N$72</f>
        <v>0</v>
      </c>
      <c r="T72" s="52">
        <f>'[5]Term 3'!$P$72</f>
        <v>0</v>
      </c>
      <c r="U72" s="52">
        <f t="shared" si="48"/>
        <v>0</v>
      </c>
      <c r="V72" s="52">
        <f t="shared" si="37"/>
        <v>1</v>
      </c>
      <c r="W72" s="53">
        <f>'[6]Term 3'!$N$72</f>
        <v>0</v>
      </c>
      <c r="X72" s="53">
        <f>'[6]Term 3'!$P$72</f>
        <v>0</v>
      </c>
      <c r="Y72" s="53">
        <f t="shared" si="49"/>
        <v>0</v>
      </c>
      <c r="Z72" s="53">
        <f t="shared" si="38"/>
        <v>1</v>
      </c>
      <c r="AA72" s="54">
        <f>'[7]Term 3'!$N$72</f>
        <v>0</v>
      </c>
      <c r="AB72" s="54">
        <f>'[7]Term 3'!$P$72</f>
        <v>0</v>
      </c>
      <c r="AC72" s="54">
        <f t="shared" si="50"/>
        <v>0</v>
      </c>
      <c r="AD72" s="54">
        <f t="shared" si="39"/>
        <v>1</v>
      </c>
      <c r="AE72" s="55">
        <f>'[8]Term 3'!$N$72</f>
        <v>0</v>
      </c>
      <c r="AF72" s="55">
        <f>'[8]Term 3'!$P$72</f>
        <v>0</v>
      </c>
      <c r="AG72" s="55">
        <f t="shared" si="51"/>
        <v>0</v>
      </c>
      <c r="AH72" s="55">
        <f t="shared" si="40"/>
        <v>1</v>
      </c>
      <c r="AI72" s="56">
        <f>'[9]Term 3'!$N$72</f>
        <v>0</v>
      </c>
      <c r="AJ72" s="56">
        <f>'[9]Term 3'!$P$72</f>
        <v>0</v>
      </c>
      <c r="AK72" s="56">
        <f t="shared" si="52"/>
        <v>0</v>
      </c>
      <c r="AL72" s="56">
        <f t="shared" si="41"/>
        <v>1</v>
      </c>
      <c r="AM72" s="57">
        <f>'[10]Term 3'!$N$72</f>
        <v>0</v>
      </c>
      <c r="AN72" s="57">
        <f>'[10]Term 3'!$P$72</f>
        <v>0</v>
      </c>
      <c r="AO72" s="57">
        <f t="shared" si="53"/>
        <v>0</v>
      </c>
      <c r="AP72" s="57">
        <f t="shared" si="42"/>
        <v>1</v>
      </c>
      <c r="AQ72" s="58">
        <f t="shared" si="54"/>
        <v>0</v>
      </c>
      <c r="AR72" s="59">
        <f t="shared" si="43"/>
        <v>6</v>
      </c>
      <c r="AS72" s="60" t="s">
        <v>374</v>
      </c>
      <c r="AT72" s="70"/>
      <c r="AU72" s="70"/>
      <c r="AV72" s="70"/>
    </row>
    <row r="73" spans="1:48" ht="49.95" customHeight="1" x14ac:dyDescent="0.3">
      <c r="A73" s="71" t="s">
        <v>328</v>
      </c>
      <c r="B73" s="73"/>
      <c r="C73" s="47">
        <f>'[1]Term 3'!$N$73</f>
        <v>0</v>
      </c>
      <c r="D73" s="46">
        <f>'[1]Term 3'!$P$73</f>
        <v>0</v>
      </c>
      <c r="E73" s="47">
        <f t="shared" si="44"/>
        <v>0</v>
      </c>
      <c r="F73" s="47">
        <f t="shared" si="33"/>
        <v>6</v>
      </c>
      <c r="G73" s="49">
        <f>'[2]Term 3'!$N$73</f>
        <v>0</v>
      </c>
      <c r="H73" s="48">
        <f>'[2]Term 3'!$P$73</f>
        <v>0</v>
      </c>
      <c r="I73" s="48">
        <f t="shared" si="45"/>
        <v>0</v>
      </c>
      <c r="J73" s="49">
        <f t="shared" si="34"/>
        <v>1</v>
      </c>
      <c r="K73" s="50">
        <f>'[3]Term 3'!$N$73</f>
        <v>0</v>
      </c>
      <c r="L73" s="50">
        <f>'[3]Term 3'!$P$73</f>
        <v>0</v>
      </c>
      <c r="M73" s="50">
        <f t="shared" si="46"/>
        <v>0</v>
      </c>
      <c r="N73" s="50">
        <f t="shared" si="35"/>
        <v>1</v>
      </c>
      <c r="O73" s="51">
        <f>'[4]Term 3'!$N$73</f>
        <v>0</v>
      </c>
      <c r="P73" s="61">
        <f>'[4]Term 3'!$P$73</f>
        <v>0</v>
      </c>
      <c r="Q73" s="51">
        <f t="shared" si="47"/>
        <v>0</v>
      </c>
      <c r="R73" s="51">
        <f t="shared" si="36"/>
        <v>1</v>
      </c>
      <c r="S73" s="52">
        <f>'[5]Term 3'!$N$73</f>
        <v>0</v>
      </c>
      <c r="T73" s="52">
        <f>'[5]Term 3'!$P$73</f>
        <v>0</v>
      </c>
      <c r="U73" s="52">
        <f t="shared" si="48"/>
        <v>0</v>
      </c>
      <c r="V73" s="52">
        <f t="shared" si="37"/>
        <v>1</v>
      </c>
      <c r="W73" s="53">
        <f>'[6]Term 3'!$N$73</f>
        <v>0</v>
      </c>
      <c r="X73" s="53">
        <f>'[6]Term 3'!$P$73</f>
        <v>0</v>
      </c>
      <c r="Y73" s="53">
        <f t="shared" si="49"/>
        <v>0</v>
      </c>
      <c r="Z73" s="53">
        <f t="shared" si="38"/>
        <v>1</v>
      </c>
      <c r="AA73" s="54">
        <f>'[7]Term 3'!$N$73</f>
        <v>0</v>
      </c>
      <c r="AB73" s="54">
        <f>'[7]Term 3'!$P$73</f>
        <v>0</v>
      </c>
      <c r="AC73" s="54">
        <f t="shared" si="50"/>
        <v>0</v>
      </c>
      <c r="AD73" s="54">
        <f t="shared" si="39"/>
        <v>1</v>
      </c>
      <c r="AE73" s="55">
        <f>'[8]Term 3'!$N$73</f>
        <v>0</v>
      </c>
      <c r="AF73" s="55">
        <f>'[8]Term 3'!$P$73</f>
        <v>0</v>
      </c>
      <c r="AG73" s="55">
        <f t="shared" si="51"/>
        <v>0</v>
      </c>
      <c r="AH73" s="55">
        <f t="shared" si="40"/>
        <v>1</v>
      </c>
      <c r="AI73" s="56">
        <f>'[9]Term 3'!$N$73</f>
        <v>0</v>
      </c>
      <c r="AJ73" s="56">
        <f>'[9]Term 3'!$P$73</f>
        <v>0</v>
      </c>
      <c r="AK73" s="56">
        <f t="shared" si="52"/>
        <v>0</v>
      </c>
      <c r="AL73" s="56">
        <f t="shared" si="41"/>
        <v>1</v>
      </c>
      <c r="AM73" s="57">
        <f>'[10]Term 3'!$N$73</f>
        <v>0</v>
      </c>
      <c r="AN73" s="57">
        <f>'[10]Term 3'!$P$73</f>
        <v>0</v>
      </c>
      <c r="AO73" s="57">
        <f t="shared" si="53"/>
        <v>0</v>
      </c>
      <c r="AP73" s="57">
        <f t="shared" si="42"/>
        <v>1</v>
      </c>
      <c r="AQ73" s="58">
        <f t="shared" si="54"/>
        <v>0</v>
      </c>
      <c r="AR73" s="59">
        <f t="shared" si="43"/>
        <v>6</v>
      </c>
      <c r="AS73" s="60" t="s">
        <v>374</v>
      </c>
      <c r="AT73" s="70"/>
      <c r="AU73" s="70"/>
      <c r="AV73" s="70"/>
    </row>
    <row r="74" spans="1:48" ht="49.95" customHeight="1" x14ac:dyDescent="0.3">
      <c r="A74" s="71" t="s">
        <v>329</v>
      </c>
      <c r="B74" s="73"/>
      <c r="C74" s="47">
        <f>'[1]Term 3'!$N$74</f>
        <v>0</v>
      </c>
      <c r="D74" s="46">
        <f>'[1]Term 3'!$P$74</f>
        <v>0</v>
      </c>
      <c r="E74" s="47">
        <f t="shared" si="44"/>
        <v>0</v>
      </c>
      <c r="F74" s="47">
        <f t="shared" si="33"/>
        <v>6</v>
      </c>
      <c r="G74" s="49">
        <f>'[2]Term 3'!$N$74</f>
        <v>0</v>
      </c>
      <c r="H74" s="48">
        <f>'[2]Term 3'!$P$74</f>
        <v>0</v>
      </c>
      <c r="I74" s="48">
        <f t="shared" si="45"/>
        <v>0</v>
      </c>
      <c r="J74" s="49">
        <f t="shared" si="34"/>
        <v>1</v>
      </c>
      <c r="K74" s="50">
        <f>'[3]Term 3'!$N$74</f>
        <v>0</v>
      </c>
      <c r="L74" s="50">
        <f>'[3]Term 3'!$P$74</f>
        <v>0</v>
      </c>
      <c r="M74" s="50">
        <f t="shared" si="46"/>
        <v>0</v>
      </c>
      <c r="N74" s="50">
        <f t="shared" si="35"/>
        <v>1</v>
      </c>
      <c r="O74" s="51">
        <f>'[4]Term 3'!$N$74</f>
        <v>0</v>
      </c>
      <c r="P74" s="61">
        <f>'[4]Term 3'!$P$74</f>
        <v>0</v>
      </c>
      <c r="Q74" s="51">
        <f t="shared" si="47"/>
        <v>0</v>
      </c>
      <c r="R74" s="51">
        <f t="shared" si="36"/>
        <v>1</v>
      </c>
      <c r="S74" s="52">
        <f>'[5]Term 3'!$N$74</f>
        <v>0</v>
      </c>
      <c r="T74" s="52">
        <f>'[5]Term 3'!$P$74</f>
        <v>0</v>
      </c>
      <c r="U74" s="52">
        <f t="shared" si="48"/>
        <v>0</v>
      </c>
      <c r="V74" s="52">
        <f t="shared" si="37"/>
        <v>1</v>
      </c>
      <c r="W74" s="53">
        <f>'[6]Term 3'!$N$74</f>
        <v>0</v>
      </c>
      <c r="X74" s="53">
        <f>'[6]Term 3'!$P$74</f>
        <v>0</v>
      </c>
      <c r="Y74" s="53">
        <f t="shared" si="49"/>
        <v>0</v>
      </c>
      <c r="Z74" s="53">
        <f t="shared" si="38"/>
        <v>1</v>
      </c>
      <c r="AA74" s="54">
        <f>'[7]Term 3'!$N$74</f>
        <v>0</v>
      </c>
      <c r="AB74" s="54">
        <f>'[7]Term 3'!$P$74</f>
        <v>0</v>
      </c>
      <c r="AC74" s="54">
        <f t="shared" si="50"/>
        <v>0</v>
      </c>
      <c r="AD74" s="54">
        <f t="shared" si="39"/>
        <v>1</v>
      </c>
      <c r="AE74" s="55">
        <f>'[8]Term 3'!$N$74</f>
        <v>0</v>
      </c>
      <c r="AF74" s="55">
        <f>'[8]Term 3'!$P$74</f>
        <v>0</v>
      </c>
      <c r="AG74" s="55">
        <f t="shared" si="51"/>
        <v>0</v>
      </c>
      <c r="AH74" s="55">
        <f t="shared" si="40"/>
        <v>1</v>
      </c>
      <c r="AI74" s="56">
        <f>'[9]Term 3'!$N$74</f>
        <v>0</v>
      </c>
      <c r="AJ74" s="56">
        <f>'[9]Term 3'!$P$74</f>
        <v>0</v>
      </c>
      <c r="AK74" s="56">
        <f t="shared" si="52"/>
        <v>0</v>
      </c>
      <c r="AL74" s="56">
        <f t="shared" si="41"/>
        <v>1</v>
      </c>
      <c r="AM74" s="57">
        <f>'[10]Term 3'!$N$74</f>
        <v>0</v>
      </c>
      <c r="AN74" s="57">
        <f>'[10]Term 3'!$P$74</f>
        <v>0</v>
      </c>
      <c r="AO74" s="57">
        <f t="shared" si="53"/>
        <v>0</v>
      </c>
      <c r="AP74" s="57">
        <f t="shared" si="42"/>
        <v>1</v>
      </c>
      <c r="AQ74" s="58">
        <f t="shared" si="54"/>
        <v>0</v>
      </c>
      <c r="AR74" s="59">
        <f t="shared" si="43"/>
        <v>6</v>
      </c>
      <c r="AS74" s="60" t="s">
        <v>374</v>
      </c>
      <c r="AT74" s="70"/>
      <c r="AU74" s="70"/>
      <c r="AV74" s="70"/>
    </row>
    <row r="75" spans="1:48" ht="49.95" customHeight="1" x14ac:dyDescent="0.3">
      <c r="A75" s="71" t="s">
        <v>330</v>
      </c>
      <c r="B75" s="73"/>
      <c r="C75" s="47">
        <f>'[1]Term 3'!$N$75</f>
        <v>0</v>
      </c>
      <c r="D75" s="46">
        <f>'[1]Term 3'!$P$75</f>
        <v>0</v>
      </c>
      <c r="E75" s="47">
        <f t="shared" si="44"/>
        <v>0</v>
      </c>
      <c r="F75" s="47">
        <f t="shared" si="33"/>
        <v>6</v>
      </c>
      <c r="G75" s="49">
        <f>'[2]Term 3'!$N$75</f>
        <v>0</v>
      </c>
      <c r="H75" s="48">
        <f>'[2]Term 3'!$P$75</f>
        <v>0</v>
      </c>
      <c r="I75" s="48">
        <f t="shared" si="45"/>
        <v>0</v>
      </c>
      <c r="J75" s="49">
        <f t="shared" si="34"/>
        <v>1</v>
      </c>
      <c r="K75" s="50">
        <f>'[3]Term 3'!$N$75</f>
        <v>0</v>
      </c>
      <c r="L75" s="50">
        <f>'[3]Term 3'!$P$75</f>
        <v>0</v>
      </c>
      <c r="M75" s="50">
        <f t="shared" si="46"/>
        <v>0</v>
      </c>
      <c r="N75" s="50">
        <f t="shared" si="35"/>
        <v>1</v>
      </c>
      <c r="O75" s="51">
        <f>'[4]Term 3'!$N$75</f>
        <v>0</v>
      </c>
      <c r="P75" s="61">
        <f>'[4]Term 3'!$P$75</f>
        <v>0</v>
      </c>
      <c r="Q75" s="51">
        <f t="shared" si="47"/>
        <v>0</v>
      </c>
      <c r="R75" s="51">
        <f t="shared" si="36"/>
        <v>1</v>
      </c>
      <c r="S75" s="52">
        <f>'[5]Term 3'!$N$75</f>
        <v>0</v>
      </c>
      <c r="T75" s="52">
        <f>'[5]Term 3'!$P$75</f>
        <v>0</v>
      </c>
      <c r="U75" s="52">
        <f t="shared" si="48"/>
        <v>0</v>
      </c>
      <c r="V75" s="52">
        <f t="shared" si="37"/>
        <v>1</v>
      </c>
      <c r="W75" s="53">
        <f>'[6]Term 3'!$N$75</f>
        <v>0</v>
      </c>
      <c r="X75" s="53">
        <f>'[6]Term 3'!$P$75</f>
        <v>0</v>
      </c>
      <c r="Y75" s="53">
        <f t="shared" si="49"/>
        <v>0</v>
      </c>
      <c r="Z75" s="53">
        <f t="shared" si="38"/>
        <v>1</v>
      </c>
      <c r="AA75" s="54">
        <f>'[7]Term 3'!$N$75</f>
        <v>0</v>
      </c>
      <c r="AB75" s="54">
        <f>'[7]Term 3'!$P$75</f>
        <v>0</v>
      </c>
      <c r="AC75" s="54">
        <f t="shared" si="50"/>
        <v>0</v>
      </c>
      <c r="AD75" s="54">
        <f t="shared" si="39"/>
        <v>1</v>
      </c>
      <c r="AE75" s="55">
        <f>'[8]Term 3'!$N$75</f>
        <v>0</v>
      </c>
      <c r="AF75" s="55">
        <f>'[8]Term 3'!$P$75</f>
        <v>0</v>
      </c>
      <c r="AG75" s="55">
        <f t="shared" si="51"/>
        <v>0</v>
      </c>
      <c r="AH75" s="55">
        <f t="shared" si="40"/>
        <v>1</v>
      </c>
      <c r="AI75" s="56">
        <f>'[9]Term 3'!$N$75</f>
        <v>0</v>
      </c>
      <c r="AJ75" s="56">
        <f>'[9]Term 3'!$P$75</f>
        <v>0</v>
      </c>
      <c r="AK75" s="56">
        <f t="shared" si="52"/>
        <v>0</v>
      </c>
      <c r="AL75" s="56">
        <f t="shared" si="41"/>
        <v>1</v>
      </c>
      <c r="AM75" s="57">
        <f>'[10]Term 3'!$N$75</f>
        <v>0</v>
      </c>
      <c r="AN75" s="57">
        <f>'[10]Term 3'!$P$75</f>
        <v>0</v>
      </c>
      <c r="AO75" s="57">
        <f t="shared" si="53"/>
        <v>0</v>
      </c>
      <c r="AP75" s="57">
        <f t="shared" si="42"/>
        <v>1</v>
      </c>
      <c r="AQ75" s="58">
        <f t="shared" si="54"/>
        <v>0</v>
      </c>
      <c r="AR75" s="59">
        <f t="shared" si="43"/>
        <v>6</v>
      </c>
      <c r="AS75" s="60" t="s">
        <v>374</v>
      </c>
      <c r="AT75" s="70"/>
      <c r="AU75" s="70"/>
      <c r="AV75" s="70"/>
    </row>
    <row r="76" spans="1:48" ht="49.95" customHeight="1" x14ac:dyDescent="0.3">
      <c r="A76" s="71" t="s">
        <v>331</v>
      </c>
      <c r="B76" s="73"/>
      <c r="C76" s="47">
        <f>'[1]Term 3'!$N$76</f>
        <v>0</v>
      </c>
      <c r="D76" s="46">
        <f>'[1]Term 3'!$P$76</f>
        <v>0</v>
      </c>
      <c r="E76" s="47">
        <f t="shared" si="44"/>
        <v>0</v>
      </c>
      <c r="F76" s="47">
        <f t="shared" si="33"/>
        <v>6</v>
      </c>
      <c r="G76" s="49">
        <f>'[2]Term 3'!$N$76</f>
        <v>0</v>
      </c>
      <c r="H76" s="48">
        <f>'[2]Term 3'!$P$76</f>
        <v>0</v>
      </c>
      <c r="I76" s="48">
        <f t="shared" si="45"/>
        <v>0</v>
      </c>
      <c r="J76" s="49">
        <f t="shared" si="34"/>
        <v>1</v>
      </c>
      <c r="K76" s="50">
        <f>'[3]Term 3'!$N$76</f>
        <v>0</v>
      </c>
      <c r="L76" s="50">
        <f>'[3]Term 3'!$P$76</f>
        <v>0</v>
      </c>
      <c r="M76" s="50">
        <f t="shared" si="46"/>
        <v>0</v>
      </c>
      <c r="N76" s="50">
        <f t="shared" si="35"/>
        <v>1</v>
      </c>
      <c r="O76" s="51">
        <f>'[4]Term 3'!$N$76</f>
        <v>0</v>
      </c>
      <c r="P76" s="61">
        <f>'[4]Term 3'!$P$76</f>
        <v>0</v>
      </c>
      <c r="Q76" s="51">
        <f t="shared" si="47"/>
        <v>0</v>
      </c>
      <c r="R76" s="51">
        <f t="shared" si="36"/>
        <v>1</v>
      </c>
      <c r="S76" s="52">
        <f>'[5]Term 3'!$N$76</f>
        <v>0</v>
      </c>
      <c r="T76" s="52">
        <f>'[5]Term 3'!$P$76</f>
        <v>0</v>
      </c>
      <c r="U76" s="52">
        <f t="shared" si="48"/>
        <v>0</v>
      </c>
      <c r="V76" s="52">
        <f t="shared" si="37"/>
        <v>1</v>
      </c>
      <c r="W76" s="53">
        <f>'[6]Term 3'!$N$76</f>
        <v>0</v>
      </c>
      <c r="X76" s="53">
        <f>'[6]Term 3'!$P$76</f>
        <v>0</v>
      </c>
      <c r="Y76" s="53">
        <f t="shared" si="49"/>
        <v>0</v>
      </c>
      <c r="Z76" s="53">
        <f t="shared" si="38"/>
        <v>1</v>
      </c>
      <c r="AA76" s="54">
        <f>'[7]Term 3'!$N$76</f>
        <v>0</v>
      </c>
      <c r="AB76" s="54">
        <f>'[7]Term 3'!$P$76</f>
        <v>0</v>
      </c>
      <c r="AC76" s="54">
        <f t="shared" si="50"/>
        <v>0</v>
      </c>
      <c r="AD76" s="54">
        <f t="shared" si="39"/>
        <v>1</v>
      </c>
      <c r="AE76" s="55">
        <f>'[8]Term 3'!$N$76</f>
        <v>0</v>
      </c>
      <c r="AF76" s="55">
        <f>'[8]Term 3'!$P$76</f>
        <v>0</v>
      </c>
      <c r="AG76" s="55">
        <f t="shared" si="51"/>
        <v>0</v>
      </c>
      <c r="AH76" s="55">
        <f t="shared" si="40"/>
        <v>1</v>
      </c>
      <c r="AI76" s="56">
        <f>'[9]Term 3'!$N$76</f>
        <v>0</v>
      </c>
      <c r="AJ76" s="56">
        <f>'[9]Term 3'!$P$76</f>
        <v>0</v>
      </c>
      <c r="AK76" s="56">
        <f t="shared" si="52"/>
        <v>0</v>
      </c>
      <c r="AL76" s="56">
        <f t="shared" si="41"/>
        <v>1</v>
      </c>
      <c r="AM76" s="57">
        <f>'[10]Term 3'!$N$76</f>
        <v>0</v>
      </c>
      <c r="AN76" s="57">
        <f>'[10]Term 3'!$P$76</f>
        <v>0</v>
      </c>
      <c r="AO76" s="57">
        <f t="shared" si="53"/>
        <v>0</v>
      </c>
      <c r="AP76" s="57">
        <f t="shared" si="42"/>
        <v>1</v>
      </c>
      <c r="AQ76" s="58">
        <f t="shared" si="54"/>
        <v>0</v>
      </c>
      <c r="AR76" s="59">
        <f t="shared" si="43"/>
        <v>6</v>
      </c>
      <c r="AS76" s="60" t="s">
        <v>374</v>
      </c>
      <c r="AT76" s="70"/>
      <c r="AU76" s="70"/>
      <c r="AV76" s="70"/>
    </row>
    <row r="77" spans="1:48" ht="49.95" customHeight="1" x14ac:dyDescent="0.3">
      <c r="A77" s="71" t="s">
        <v>332</v>
      </c>
      <c r="B77" s="73"/>
      <c r="C77" s="47">
        <f>'[1]Term 3'!$N$77</f>
        <v>0</v>
      </c>
      <c r="D77" s="46">
        <f>'[1]Term 3'!$P$77</f>
        <v>0</v>
      </c>
      <c r="E77" s="47">
        <f t="shared" si="44"/>
        <v>0</v>
      </c>
      <c r="F77" s="47">
        <f t="shared" si="33"/>
        <v>6</v>
      </c>
      <c r="G77" s="49">
        <f>'[2]Term 3'!$N$77</f>
        <v>0</v>
      </c>
      <c r="H77" s="48">
        <f>'[2]Term 3'!$P$77</f>
        <v>0</v>
      </c>
      <c r="I77" s="48">
        <f t="shared" si="45"/>
        <v>0</v>
      </c>
      <c r="J77" s="49">
        <f t="shared" si="34"/>
        <v>1</v>
      </c>
      <c r="K77" s="50">
        <f>'[3]Term 3'!$N$77</f>
        <v>0</v>
      </c>
      <c r="L77" s="50">
        <f>'[3]Term 3'!$P$77</f>
        <v>0</v>
      </c>
      <c r="M77" s="50">
        <f t="shared" si="46"/>
        <v>0</v>
      </c>
      <c r="N77" s="50">
        <f t="shared" si="35"/>
        <v>1</v>
      </c>
      <c r="O77" s="51">
        <f>'[4]Term 3'!$N$77</f>
        <v>0</v>
      </c>
      <c r="P77" s="61">
        <f>'[4]Term 3'!$P$77</f>
        <v>0</v>
      </c>
      <c r="Q77" s="51">
        <f t="shared" si="47"/>
        <v>0</v>
      </c>
      <c r="R77" s="51">
        <f t="shared" si="36"/>
        <v>1</v>
      </c>
      <c r="S77" s="52">
        <f>'[5]Term 3'!$N$77</f>
        <v>0</v>
      </c>
      <c r="T77" s="52">
        <f>'[5]Term 3'!$P$77</f>
        <v>0</v>
      </c>
      <c r="U77" s="52">
        <f t="shared" si="48"/>
        <v>0</v>
      </c>
      <c r="V77" s="52">
        <f t="shared" si="37"/>
        <v>1</v>
      </c>
      <c r="W77" s="53">
        <f>'[6]Term 3'!$N$77</f>
        <v>0</v>
      </c>
      <c r="X77" s="53">
        <f>'[6]Term 3'!$P$77</f>
        <v>0</v>
      </c>
      <c r="Y77" s="53">
        <f t="shared" si="49"/>
        <v>0</v>
      </c>
      <c r="Z77" s="53">
        <f t="shared" si="38"/>
        <v>1</v>
      </c>
      <c r="AA77" s="54">
        <f>'[7]Term 3'!$N$77</f>
        <v>0</v>
      </c>
      <c r="AB77" s="54">
        <f>'[7]Term 3'!$P$77</f>
        <v>0</v>
      </c>
      <c r="AC77" s="54">
        <f t="shared" si="50"/>
        <v>0</v>
      </c>
      <c r="AD77" s="54">
        <f t="shared" si="39"/>
        <v>1</v>
      </c>
      <c r="AE77" s="55">
        <f>'[8]Term 3'!$N$77</f>
        <v>0</v>
      </c>
      <c r="AF77" s="55">
        <f>'[8]Term 3'!$P$77</f>
        <v>0</v>
      </c>
      <c r="AG77" s="55">
        <f t="shared" si="51"/>
        <v>0</v>
      </c>
      <c r="AH77" s="55">
        <f t="shared" si="40"/>
        <v>1</v>
      </c>
      <c r="AI77" s="56">
        <f>'[9]Term 3'!$N$77</f>
        <v>0</v>
      </c>
      <c r="AJ77" s="56">
        <f>'[9]Term 3'!$P$77</f>
        <v>0</v>
      </c>
      <c r="AK77" s="56">
        <f t="shared" si="52"/>
        <v>0</v>
      </c>
      <c r="AL77" s="56">
        <f t="shared" si="41"/>
        <v>1</v>
      </c>
      <c r="AM77" s="57">
        <f>'[10]Term 3'!$N$77</f>
        <v>0</v>
      </c>
      <c r="AN77" s="57">
        <f>'[10]Term 3'!$P$77</f>
        <v>0</v>
      </c>
      <c r="AO77" s="57">
        <f t="shared" si="53"/>
        <v>0</v>
      </c>
      <c r="AP77" s="57">
        <f t="shared" si="42"/>
        <v>1</v>
      </c>
      <c r="AQ77" s="58">
        <f t="shared" si="54"/>
        <v>0</v>
      </c>
      <c r="AR77" s="59">
        <f t="shared" si="43"/>
        <v>6</v>
      </c>
      <c r="AS77" s="60" t="s">
        <v>374</v>
      </c>
      <c r="AT77" s="70"/>
      <c r="AU77" s="70"/>
      <c r="AV77" s="70"/>
    </row>
    <row r="78" spans="1:48" ht="49.95" customHeight="1" x14ac:dyDescent="0.3">
      <c r="A78" s="71" t="s">
        <v>333</v>
      </c>
      <c r="B78" s="73"/>
      <c r="C78" s="47">
        <f>'[1]Term 3'!$N$78</f>
        <v>0</v>
      </c>
      <c r="D78" s="46">
        <f>'[1]Term 3'!$P$78</f>
        <v>0</v>
      </c>
      <c r="E78" s="47">
        <f t="shared" si="44"/>
        <v>0</v>
      </c>
      <c r="F78" s="47">
        <f t="shared" si="33"/>
        <v>6</v>
      </c>
      <c r="G78" s="49">
        <f>'[2]Term 3'!$N$78</f>
        <v>0</v>
      </c>
      <c r="H78" s="48">
        <f>'[2]Term 3'!$P$78</f>
        <v>0</v>
      </c>
      <c r="I78" s="48">
        <f t="shared" si="45"/>
        <v>0</v>
      </c>
      <c r="J78" s="49">
        <f t="shared" si="34"/>
        <v>1</v>
      </c>
      <c r="K78" s="50">
        <f>'[3]Term 3'!$N$78</f>
        <v>0</v>
      </c>
      <c r="L78" s="50">
        <f>'[3]Term 3'!$P$78</f>
        <v>0</v>
      </c>
      <c r="M78" s="50">
        <f t="shared" si="46"/>
        <v>0</v>
      </c>
      <c r="N78" s="50">
        <f t="shared" si="35"/>
        <v>1</v>
      </c>
      <c r="O78" s="51">
        <f>'[4]Term 3'!$N$78</f>
        <v>0</v>
      </c>
      <c r="P78" s="61">
        <f>'[4]Term 3'!$P$78</f>
        <v>0</v>
      </c>
      <c r="Q78" s="51">
        <f t="shared" si="47"/>
        <v>0</v>
      </c>
      <c r="R78" s="51">
        <f t="shared" si="36"/>
        <v>1</v>
      </c>
      <c r="S78" s="52">
        <f>'[5]Term 3'!$N$78</f>
        <v>0</v>
      </c>
      <c r="T78" s="52">
        <f>'[5]Term 3'!$P$78</f>
        <v>0</v>
      </c>
      <c r="U78" s="52">
        <f t="shared" si="48"/>
        <v>0</v>
      </c>
      <c r="V78" s="52">
        <f t="shared" si="37"/>
        <v>1</v>
      </c>
      <c r="W78" s="53">
        <f>'[6]Term 3'!$N$78</f>
        <v>0</v>
      </c>
      <c r="X78" s="53">
        <f>'[6]Term 3'!$P$78</f>
        <v>0</v>
      </c>
      <c r="Y78" s="53">
        <f t="shared" si="49"/>
        <v>0</v>
      </c>
      <c r="Z78" s="53">
        <f t="shared" si="38"/>
        <v>1</v>
      </c>
      <c r="AA78" s="54">
        <f>'[7]Term 3'!$N$78</f>
        <v>0</v>
      </c>
      <c r="AB78" s="54">
        <f>'[7]Term 3'!$P$78</f>
        <v>0</v>
      </c>
      <c r="AC78" s="54">
        <f t="shared" si="50"/>
        <v>0</v>
      </c>
      <c r="AD78" s="54">
        <f t="shared" si="39"/>
        <v>1</v>
      </c>
      <c r="AE78" s="55">
        <f>'[8]Term 3'!$N$78</f>
        <v>0</v>
      </c>
      <c r="AF78" s="55">
        <f>'[8]Term 3'!$P$78</f>
        <v>0</v>
      </c>
      <c r="AG78" s="55">
        <f t="shared" si="51"/>
        <v>0</v>
      </c>
      <c r="AH78" s="55">
        <f t="shared" si="40"/>
        <v>1</v>
      </c>
      <c r="AI78" s="56">
        <f>'[9]Term 3'!$N$78</f>
        <v>0</v>
      </c>
      <c r="AJ78" s="56">
        <f>'[9]Term 3'!$P$78</f>
        <v>0</v>
      </c>
      <c r="AK78" s="56">
        <f t="shared" si="52"/>
        <v>0</v>
      </c>
      <c r="AL78" s="56">
        <f t="shared" si="41"/>
        <v>1</v>
      </c>
      <c r="AM78" s="57">
        <f>'[10]Term 3'!$N$78</f>
        <v>0</v>
      </c>
      <c r="AN78" s="57">
        <f>'[10]Term 3'!$P$78</f>
        <v>0</v>
      </c>
      <c r="AO78" s="57">
        <f t="shared" si="53"/>
        <v>0</v>
      </c>
      <c r="AP78" s="57">
        <f t="shared" si="42"/>
        <v>1</v>
      </c>
      <c r="AQ78" s="58">
        <f t="shared" si="54"/>
        <v>0</v>
      </c>
      <c r="AR78" s="59">
        <f t="shared" si="43"/>
        <v>6</v>
      </c>
      <c r="AS78" s="60" t="s">
        <v>374</v>
      </c>
      <c r="AT78" s="70"/>
      <c r="AU78" s="70"/>
      <c r="AV78" s="70"/>
    </row>
    <row r="79" spans="1:48" ht="49.95" customHeight="1" x14ac:dyDescent="0.3">
      <c r="A79" s="71" t="s">
        <v>334</v>
      </c>
      <c r="B79" s="73"/>
      <c r="C79" s="47">
        <f>'[1]Term 3'!$N$79</f>
        <v>0</v>
      </c>
      <c r="D79" s="46">
        <f>'[1]Term 3'!$P$79</f>
        <v>0</v>
      </c>
      <c r="E79" s="47">
        <f t="shared" si="44"/>
        <v>0</v>
      </c>
      <c r="F79" s="47">
        <f t="shared" si="33"/>
        <v>6</v>
      </c>
      <c r="G79" s="49">
        <f>'[2]Term 3'!$N$79</f>
        <v>0</v>
      </c>
      <c r="H79" s="48">
        <f>'[2]Term 3'!$P$79</f>
        <v>0</v>
      </c>
      <c r="I79" s="48">
        <f t="shared" si="45"/>
        <v>0</v>
      </c>
      <c r="J79" s="49">
        <f t="shared" si="34"/>
        <v>1</v>
      </c>
      <c r="K79" s="50">
        <f>'[3]Term 3'!$N$79</f>
        <v>0</v>
      </c>
      <c r="L79" s="50">
        <f>'[3]Term 3'!$P$79</f>
        <v>0</v>
      </c>
      <c r="M79" s="50">
        <f t="shared" si="46"/>
        <v>0</v>
      </c>
      <c r="N79" s="50">
        <f t="shared" si="35"/>
        <v>1</v>
      </c>
      <c r="O79" s="51">
        <f>'[4]Term 3'!$N$79</f>
        <v>0</v>
      </c>
      <c r="P79" s="61">
        <f>'[4]Term 3'!$P$79</f>
        <v>0</v>
      </c>
      <c r="Q79" s="51">
        <f t="shared" si="47"/>
        <v>0</v>
      </c>
      <c r="R79" s="51">
        <f t="shared" si="36"/>
        <v>1</v>
      </c>
      <c r="S79" s="52">
        <f>'[5]Term 3'!$N$79</f>
        <v>0</v>
      </c>
      <c r="T79" s="52">
        <f>'[5]Term 3'!$P$79</f>
        <v>0</v>
      </c>
      <c r="U79" s="52">
        <f t="shared" si="48"/>
        <v>0</v>
      </c>
      <c r="V79" s="52">
        <f t="shared" si="37"/>
        <v>1</v>
      </c>
      <c r="W79" s="53">
        <f>'[6]Term 3'!$N$79</f>
        <v>0</v>
      </c>
      <c r="X79" s="53">
        <f>'[6]Term 3'!$P$79</f>
        <v>0</v>
      </c>
      <c r="Y79" s="53">
        <f t="shared" si="49"/>
        <v>0</v>
      </c>
      <c r="Z79" s="53">
        <f t="shared" si="38"/>
        <v>1</v>
      </c>
      <c r="AA79" s="54">
        <f>'[7]Term 3'!$N$79</f>
        <v>0</v>
      </c>
      <c r="AB79" s="54">
        <f>'[7]Term 3'!$P$79</f>
        <v>0</v>
      </c>
      <c r="AC79" s="54">
        <f t="shared" si="50"/>
        <v>0</v>
      </c>
      <c r="AD79" s="54">
        <f t="shared" si="39"/>
        <v>1</v>
      </c>
      <c r="AE79" s="55">
        <f>'[8]Term 3'!$N$79</f>
        <v>0</v>
      </c>
      <c r="AF79" s="55">
        <f>'[8]Term 3'!$P$79</f>
        <v>0</v>
      </c>
      <c r="AG79" s="55">
        <f t="shared" si="51"/>
        <v>0</v>
      </c>
      <c r="AH79" s="55">
        <f t="shared" si="40"/>
        <v>1</v>
      </c>
      <c r="AI79" s="56">
        <f>'[9]Term 3'!$N$79</f>
        <v>0</v>
      </c>
      <c r="AJ79" s="56">
        <f>'[9]Term 3'!$P$79</f>
        <v>0</v>
      </c>
      <c r="AK79" s="56">
        <f t="shared" si="52"/>
        <v>0</v>
      </c>
      <c r="AL79" s="56">
        <f t="shared" si="41"/>
        <v>1</v>
      </c>
      <c r="AM79" s="57">
        <f>'[10]Term 3'!$N$79</f>
        <v>0</v>
      </c>
      <c r="AN79" s="57">
        <f>'[10]Term 3'!$P$79</f>
        <v>0</v>
      </c>
      <c r="AO79" s="57">
        <f t="shared" si="53"/>
        <v>0</v>
      </c>
      <c r="AP79" s="57">
        <f t="shared" si="42"/>
        <v>1</v>
      </c>
      <c r="AQ79" s="58">
        <f t="shared" si="54"/>
        <v>0</v>
      </c>
      <c r="AR79" s="59">
        <f t="shared" si="43"/>
        <v>6</v>
      </c>
      <c r="AS79" s="60" t="s">
        <v>374</v>
      </c>
      <c r="AT79" s="70"/>
      <c r="AU79" s="70"/>
      <c r="AV79" s="70"/>
    </row>
    <row r="80" spans="1:48" ht="49.95" customHeight="1" x14ac:dyDescent="0.3">
      <c r="A80" s="71" t="s">
        <v>335</v>
      </c>
      <c r="B80" s="73"/>
      <c r="C80" s="47">
        <f>'[1]Term 3'!$N$80</f>
        <v>0</v>
      </c>
      <c r="D80" s="46">
        <f>'[1]Term 3'!$P$80</f>
        <v>0</v>
      </c>
      <c r="E80" s="47">
        <f t="shared" si="44"/>
        <v>0</v>
      </c>
      <c r="F80" s="47">
        <f t="shared" si="33"/>
        <v>6</v>
      </c>
      <c r="G80" s="49">
        <f>'[2]Term 3'!$N$80</f>
        <v>0</v>
      </c>
      <c r="H80" s="48">
        <f>'[2]Term 3'!$P$80</f>
        <v>0</v>
      </c>
      <c r="I80" s="48">
        <f t="shared" si="45"/>
        <v>0</v>
      </c>
      <c r="J80" s="49">
        <f t="shared" si="34"/>
        <v>1</v>
      </c>
      <c r="K80" s="50">
        <f>'[3]Term 3'!$N$80</f>
        <v>0</v>
      </c>
      <c r="L80" s="50">
        <f>'[3]Term 3'!$P$80</f>
        <v>0</v>
      </c>
      <c r="M80" s="50">
        <f t="shared" si="46"/>
        <v>0</v>
      </c>
      <c r="N80" s="50">
        <f t="shared" si="35"/>
        <v>1</v>
      </c>
      <c r="O80" s="51">
        <f>'[4]Term 3'!$N$80</f>
        <v>0</v>
      </c>
      <c r="P80" s="61">
        <f>'[4]Term 3'!$P$80</f>
        <v>0</v>
      </c>
      <c r="Q80" s="51">
        <f t="shared" si="47"/>
        <v>0</v>
      </c>
      <c r="R80" s="51">
        <f t="shared" si="36"/>
        <v>1</v>
      </c>
      <c r="S80" s="52">
        <f>'[5]Term 3'!$N$80</f>
        <v>0</v>
      </c>
      <c r="T80" s="52">
        <f>'[5]Term 3'!$P$80</f>
        <v>0</v>
      </c>
      <c r="U80" s="52">
        <f t="shared" si="48"/>
        <v>0</v>
      </c>
      <c r="V80" s="52">
        <f t="shared" si="37"/>
        <v>1</v>
      </c>
      <c r="W80" s="53">
        <f>'[6]Term 3'!$N$80</f>
        <v>0</v>
      </c>
      <c r="X80" s="53">
        <f>'[6]Term 3'!$P$80</f>
        <v>0</v>
      </c>
      <c r="Y80" s="53">
        <f t="shared" si="49"/>
        <v>0</v>
      </c>
      <c r="Z80" s="53">
        <f t="shared" si="38"/>
        <v>1</v>
      </c>
      <c r="AA80" s="54">
        <f>'[7]Term 3'!$N$80</f>
        <v>0</v>
      </c>
      <c r="AB80" s="54">
        <f>'[7]Term 3'!$P$80</f>
        <v>0</v>
      </c>
      <c r="AC80" s="54">
        <f t="shared" si="50"/>
        <v>0</v>
      </c>
      <c r="AD80" s="54">
        <f t="shared" si="39"/>
        <v>1</v>
      </c>
      <c r="AE80" s="55">
        <f>'[8]Term 3'!$N$80</f>
        <v>0</v>
      </c>
      <c r="AF80" s="55">
        <f>'[8]Term 3'!$P$80</f>
        <v>0</v>
      </c>
      <c r="AG80" s="55">
        <f t="shared" si="51"/>
        <v>0</v>
      </c>
      <c r="AH80" s="55">
        <f t="shared" si="40"/>
        <v>1</v>
      </c>
      <c r="AI80" s="56">
        <f>'[9]Term 3'!$N$80</f>
        <v>0</v>
      </c>
      <c r="AJ80" s="56">
        <f>'[9]Term 3'!$P$80</f>
        <v>0</v>
      </c>
      <c r="AK80" s="56">
        <f t="shared" si="52"/>
        <v>0</v>
      </c>
      <c r="AL80" s="56">
        <f t="shared" si="41"/>
        <v>1</v>
      </c>
      <c r="AM80" s="57">
        <f>'[10]Term 3'!$N$80</f>
        <v>0</v>
      </c>
      <c r="AN80" s="57">
        <f>'[10]Term 3'!$P$80</f>
        <v>0</v>
      </c>
      <c r="AO80" s="57">
        <f t="shared" si="53"/>
        <v>0</v>
      </c>
      <c r="AP80" s="57">
        <f t="shared" si="42"/>
        <v>1</v>
      </c>
      <c r="AQ80" s="58">
        <f t="shared" si="54"/>
        <v>0</v>
      </c>
      <c r="AR80" s="59">
        <f t="shared" si="43"/>
        <v>6</v>
      </c>
      <c r="AS80" s="60" t="s">
        <v>374</v>
      </c>
      <c r="AT80" s="70"/>
      <c r="AU80" s="70"/>
      <c r="AV80" s="70"/>
    </row>
    <row r="81" spans="1:48" ht="49.95" customHeight="1" x14ac:dyDescent="0.3">
      <c r="A81" s="71" t="s">
        <v>336</v>
      </c>
      <c r="B81" s="73"/>
      <c r="C81" s="47">
        <f>'[1]Term 3'!$N$81</f>
        <v>0</v>
      </c>
      <c r="D81" s="46">
        <f>'[1]Term 3'!$P$81</f>
        <v>0</v>
      </c>
      <c r="E81" s="47">
        <f t="shared" si="44"/>
        <v>0</v>
      </c>
      <c r="F81" s="47">
        <f t="shared" si="33"/>
        <v>6</v>
      </c>
      <c r="G81" s="49">
        <f>'[2]Term 3'!$N$81</f>
        <v>0</v>
      </c>
      <c r="H81" s="48">
        <f>'[2]Term 3'!$P$81</f>
        <v>0</v>
      </c>
      <c r="I81" s="48">
        <f t="shared" si="45"/>
        <v>0</v>
      </c>
      <c r="J81" s="49">
        <f t="shared" si="34"/>
        <v>1</v>
      </c>
      <c r="K81" s="50">
        <f>'[3]Term 3'!$N$81</f>
        <v>0</v>
      </c>
      <c r="L81" s="50">
        <f>'[3]Term 3'!$P$81</f>
        <v>0</v>
      </c>
      <c r="M81" s="50">
        <f t="shared" si="46"/>
        <v>0</v>
      </c>
      <c r="N81" s="50">
        <f t="shared" si="35"/>
        <v>1</v>
      </c>
      <c r="O81" s="51">
        <f>'[4]Term 3'!$N$81</f>
        <v>0</v>
      </c>
      <c r="P81" s="61">
        <f>'[4]Term 3'!$P$81</f>
        <v>0</v>
      </c>
      <c r="Q81" s="51">
        <f t="shared" si="47"/>
        <v>0</v>
      </c>
      <c r="R81" s="51">
        <f t="shared" si="36"/>
        <v>1</v>
      </c>
      <c r="S81" s="52">
        <f>'[5]Term 3'!$N$81</f>
        <v>0</v>
      </c>
      <c r="T81" s="52">
        <f>'[5]Term 3'!$P$81</f>
        <v>0</v>
      </c>
      <c r="U81" s="52">
        <f t="shared" si="48"/>
        <v>0</v>
      </c>
      <c r="V81" s="52">
        <f t="shared" si="37"/>
        <v>1</v>
      </c>
      <c r="W81" s="53">
        <f>'[6]Term 3'!$N$81</f>
        <v>0</v>
      </c>
      <c r="X81" s="53">
        <f>'[6]Term 3'!$P$81</f>
        <v>0</v>
      </c>
      <c r="Y81" s="53">
        <f t="shared" si="49"/>
        <v>0</v>
      </c>
      <c r="Z81" s="53">
        <f t="shared" si="38"/>
        <v>1</v>
      </c>
      <c r="AA81" s="54">
        <f>'[7]Term 3'!$N$81</f>
        <v>0</v>
      </c>
      <c r="AB81" s="54">
        <f>'[7]Term 3'!$P$81</f>
        <v>0</v>
      </c>
      <c r="AC81" s="54">
        <f t="shared" si="50"/>
        <v>0</v>
      </c>
      <c r="AD81" s="54">
        <f t="shared" si="39"/>
        <v>1</v>
      </c>
      <c r="AE81" s="55">
        <f>'[8]Term 3'!$N$81</f>
        <v>0</v>
      </c>
      <c r="AF81" s="55">
        <f>'[8]Term 3'!$P$81</f>
        <v>0</v>
      </c>
      <c r="AG81" s="55">
        <f t="shared" si="51"/>
        <v>0</v>
      </c>
      <c r="AH81" s="55">
        <f t="shared" si="40"/>
        <v>1</v>
      </c>
      <c r="AI81" s="56">
        <f>'[9]Term 3'!$N$81</f>
        <v>0</v>
      </c>
      <c r="AJ81" s="56">
        <f>'[9]Term 3'!$P$81</f>
        <v>0</v>
      </c>
      <c r="AK81" s="56">
        <f t="shared" si="52"/>
        <v>0</v>
      </c>
      <c r="AL81" s="56">
        <f t="shared" si="41"/>
        <v>1</v>
      </c>
      <c r="AM81" s="57">
        <f>'[10]Term 3'!$N$81</f>
        <v>0</v>
      </c>
      <c r="AN81" s="57">
        <f>'[10]Term 3'!$P$81</f>
        <v>0</v>
      </c>
      <c r="AO81" s="57">
        <f t="shared" si="53"/>
        <v>0</v>
      </c>
      <c r="AP81" s="57">
        <f t="shared" si="42"/>
        <v>1</v>
      </c>
      <c r="AQ81" s="58">
        <f t="shared" si="54"/>
        <v>0</v>
      </c>
      <c r="AR81" s="59">
        <f t="shared" si="43"/>
        <v>6</v>
      </c>
      <c r="AS81" s="60" t="s">
        <v>374</v>
      </c>
      <c r="AT81" s="70"/>
      <c r="AU81" s="70"/>
      <c r="AV81" s="70"/>
    </row>
    <row r="82" spans="1:48" ht="49.95" customHeight="1" x14ac:dyDescent="0.3">
      <c r="A82" s="71" t="s">
        <v>337</v>
      </c>
      <c r="B82" s="73"/>
      <c r="C82" s="47">
        <f>'[1]Term 3'!$N$82</f>
        <v>0</v>
      </c>
      <c r="D82" s="46">
        <f>'[1]Term 3'!$P$82</f>
        <v>0</v>
      </c>
      <c r="E82" s="47">
        <f t="shared" si="44"/>
        <v>0</v>
      </c>
      <c r="F82" s="47">
        <f t="shared" si="33"/>
        <v>6</v>
      </c>
      <c r="G82" s="49">
        <f>'[2]Term 3'!$N$82</f>
        <v>0</v>
      </c>
      <c r="H82" s="48">
        <f>'[2]Term 3'!$P$82</f>
        <v>0</v>
      </c>
      <c r="I82" s="48">
        <f t="shared" si="45"/>
        <v>0</v>
      </c>
      <c r="J82" s="49">
        <f t="shared" si="34"/>
        <v>1</v>
      </c>
      <c r="K82" s="50">
        <f>'[3]Term 3'!$N$82</f>
        <v>0</v>
      </c>
      <c r="L82" s="50">
        <f>'[3]Term 3'!$P$82</f>
        <v>0</v>
      </c>
      <c r="M82" s="50">
        <f t="shared" si="46"/>
        <v>0</v>
      </c>
      <c r="N82" s="50">
        <f t="shared" si="35"/>
        <v>1</v>
      </c>
      <c r="O82" s="51">
        <f>'[4]Term 3'!$N$82</f>
        <v>0</v>
      </c>
      <c r="P82" s="61">
        <f>'[4]Term 3'!$P$82</f>
        <v>0</v>
      </c>
      <c r="Q82" s="51">
        <f t="shared" si="47"/>
        <v>0</v>
      </c>
      <c r="R82" s="51">
        <f t="shared" si="36"/>
        <v>1</v>
      </c>
      <c r="S82" s="52">
        <f>'[5]Term 3'!$N$82</f>
        <v>0</v>
      </c>
      <c r="T82" s="52">
        <f>'[5]Term 3'!$P$82</f>
        <v>0</v>
      </c>
      <c r="U82" s="52">
        <f t="shared" si="48"/>
        <v>0</v>
      </c>
      <c r="V82" s="52">
        <f t="shared" si="37"/>
        <v>1</v>
      </c>
      <c r="W82" s="53">
        <f>'[6]Term 3'!$N$82</f>
        <v>0</v>
      </c>
      <c r="X82" s="53">
        <f>'[6]Term 3'!$P$82</f>
        <v>0</v>
      </c>
      <c r="Y82" s="53">
        <f t="shared" si="49"/>
        <v>0</v>
      </c>
      <c r="Z82" s="53">
        <f t="shared" si="38"/>
        <v>1</v>
      </c>
      <c r="AA82" s="54">
        <f>'[7]Term 3'!$N$82</f>
        <v>0</v>
      </c>
      <c r="AB82" s="54">
        <f>'[7]Term 3'!$P$82</f>
        <v>0</v>
      </c>
      <c r="AC82" s="54">
        <f t="shared" si="50"/>
        <v>0</v>
      </c>
      <c r="AD82" s="54">
        <f t="shared" si="39"/>
        <v>1</v>
      </c>
      <c r="AE82" s="55">
        <f>'[8]Term 3'!$N$82</f>
        <v>0</v>
      </c>
      <c r="AF82" s="55">
        <f>'[8]Term 3'!$P$82</f>
        <v>0</v>
      </c>
      <c r="AG82" s="55">
        <f t="shared" si="51"/>
        <v>0</v>
      </c>
      <c r="AH82" s="55">
        <f t="shared" si="40"/>
        <v>1</v>
      </c>
      <c r="AI82" s="56">
        <f>'[9]Term 3'!$N$82</f>
        <v>0</v>
      </c>
      <c r="AJ82" s="56">
        <f>'[9]Term 3'!$P$82</f>
        <v>0</v>
      </c>
      <c r="AK82" s="56">
        <f t="shared" si="52"/>
        <v>0</v>
      </c>
      <c r="AL82" s="56">
        <f t="shared" si="41"/>
        <v>1</v>
      </c>
      <c r="AM82" s="57">
        <f>'[10]Term 3'!$N$82</f>
        <v>0</v>
      </c>
      <c r="AN82" s="57">
        <f>'[10]Term 3'!$P$82</f>
        <v>0</v>
      </c>
      <c r="AO82" s="57">
        <f t="shared" si="53"/>
        <v>0</v>
      </c>
      <c r="AP82" s="57">
        <f t="shared" si="42"/>
        <v>1</v>
      </c>
      <c r="AQ82" s="58">
        <f t="shared" si="54"/>
        <v>0</v>
      </c>
      <c r="AR82" s="59">
        <f t="shared" si="43"/>
        <v>6</v>
      </c>
      <c r="AS82" s="60" t="s">
        <v>374</v>
      </c>
      <c r="AT82" s="70"/>
      <c r="AU82" s="70"/>
      <c r="AV82" s="70"/>
    </row>
    <row r="83" spans="1:48" ht="49.95" customHeight="1" x14ac:dyDescent="0.3">
      <c r="A83" s="71" t="s">
        <v>338</v>
      </c>
      <c r="B83" s="73"/>
      <c r="C83" s="47">
        <f>'[1]Term 3'!$N$83</f>
        <v>0</v>
      </c>
      <c r="D83" s="46">
        <f>'[1]Term 3'!$P$83</f>
        <v>0</v>
      </c>
      <c r="E83" s="47">
        <f t="shared" si="44"/>
        <v>0</v>
      </c>
      <c r="F83" s="47">
        <f t="shared" si="33"/>
        <v>6</v>
      </c>
      <c r="G83" s="49">
        <f>'[2]Term 3'!$N$83</f>
        <v>0</v>
      </c>
      <c r="H83" s="48">
        <f>'[2]Term 3'!$P$83</f>
        <v>0</v>
      </c>
      <c r="I83" s="48">
        <f t="shared" si="45"/>
        <v>0</v>
      </c>
      <c r="J83" s="49">
        <f t="shared" si="34"/>
        <v>1</v>
      </c>
      <c r="K83" s="50">
        <f>'[3]Term 3'!$N$83</f>
        <v>0</v>
      </c>
      <c r="L83" s="50">
        <f>'[3]Term 3'!$P$83</f>
        <v>0</v>
      </c>
      <c r="M83" s="50">
        <f t="shared" si="46"/>
        <v>0</v>
      </c>
      <c r="N83" s="50">
        <f t="shared" si="35"/>
        <v>1</v>
      </c>
      <c r="O83" s="51">
        <f>'[4]Term 3'!$N$83</f>
        <v>0</v>
      </c>
      <c r="P83" s="61">
        <f>'[4]Term 3'!$P$83</f>
        <v>0</v>
      </c>
      <c r="Q83" s="51">
        <f t="shared" si="47"/>
        <v>0</v>
      </c>
      <c r="R83" s="51">
        <f t="shared" si="36"/>
        <v>1</v>
      </c>
      <c r="S83" s="52">
        <f>'[5]Term 3'!$N$83</f>
        <v>0</v>
      </c>
      <c r="T83" s="52">
        <f>'[5]Term 3'!$P$83</f>
        <v>0</v>
      </c>
      <c r="U83" s="52">
        <f t="shared" si="48"/>
        <v>0</v>
      </c>
      <c r="V83" s="52">
        <f t="shared" si="37"/>
        <v>1</v>
      </c>
      <c r="W83" s="53">
        <f>'[6]Term 3'!$N$83</f>
        <v>0</v>
      </c>
      <c r="X83" s="53">
        <f>'[6]Term 3'!$P$83</f>
        <v>0</v>
      </c>
      <c r="Y83" s="53">
        <f t="shared" si="49"/>
        <v>0</v>
      </c>
      <c r="Z83" s="53">
        <f t="shared" si="38"/>
        <v>1</v>
      </c>
      <c r="AA83" s="54">
        <f>'[7]Term 3'!$N$83</f>
        <v>0</v>
      </c>
      <c r="AB83" s="54">
        <f>'[7]Term 3'!$P$83</f>
        <v>0</v>
      </c>
      <c r="AC83" s="54">
        <f t="shared" si="50"/>
        <v>0</v>
      </c>
      <c r="AD83" s="54">
        <f t="shared" si="39"/>
        <v>1</v>
      </c>
      <c r="AE83" s="55">
        <f>'[8]Term 3'!$N$83</f>
        <v>0</v>
      </c>
      <c r="AF83" s="55">
        <f>'[8]Term 3'!$P$83</f>
        <v>0</v>
      </c>
      <c r="AG83" s="55">
        <f t="shared" si="51"/>
        <v>0</v>
      </c>
      <c r="AH83" s="55">
        <f t="shared" si="40"/>
        <v>1</v>
      </c>
      <c r="AI83" s="56">
        <f>'[9]Term 3'!$N$83</f>
        <v>0</v>
      </c>
      <c r="AJ83" s="56">
        <f>'[9]Term 3'!$P$83</f>
        <v>0</v>
      </c>
      <c r="AK83" s="56">
        <f t="shared" si="52"/>
        <v>0</v>
      </c>
      <c r="AL83" s="56">
        <f t="shared" si="41"/>
        <v>1</v>
      </c>
      <c r="AM83" s="57">
        <f>'[10]Term 3'!$N$83</f>
        <v>0</v>
      </c>
      <c r="AN83" s="57">
        <f>'[10]Term 3'!$P$83</f>
        <v>0</v>
      </c>
      <c r="AO83" s="57">
        <f t="shared" si="53"/>
        <v>0</v>
      </c>
      <c r="AP83" s="57">
        <f t="shared" si="42"/>
        <v>1</v>
      </c>
      <c r="AQ83" s="58">
        <f t="shared" si="54"/>
        <v>0</v>
      </c>
      <c r="AR83" s="59">
        <f t="shared" si="43"/>
        <v>6</v>
      </c>
      <c r="AS83" s="60" t="s">
        <v>374</v>
      </c>
      <c r="AT83" s="70"/>
      <c r="AU83" s="70"/>
      <c r="AV83" s="70"/>
    </row>
    <row r="84" spans="1:48" ht="49.95" customHeight="1" x14ac:dyDescent="0.3">
      <c r="A84" s="71" t="s">
        <v>339</v>
      </c>
      <c r="B84" s="73"/>
      <c r="C84" s="47">
        <f>'[1]Term 3'!$N$84</f>
        <v>0</v>
      </c>
      <c r="D84" s="46">
        <f>'[1]Term 3'!$P$84</f>
        <v>0</v>
      </c>
      <c r="E84" s="47">
        <f t="shared" si="44"/>
        <v>0</v>
      </c>
      <c r="F84" s="47">
        <f t="shared" si="33"/>
        <v>6</v>
      </c>
      <c r="G84" s="49">
        <f>'[2]Term 3'!$N$84</f>
        <v>0</v>
      </c>
      <c r="H84" s="48">
        <f>'[2]Term 3'!$P$84</f>
        <v>0</v>
      </c>
      <c r="I84" s="48">
        <f t="shared" si="45"/>
        <v>0</v>
      </c>
      <c r="J84" s="49">
        <f t="shared" si="34"/>
        <v>1</v>
      </c>
      <c r="K84" s="50">
        <f>'[3]Term 3'!$N$84</f>
        <v>0</v>
      </c>
      <c r="L84" s="50">
        <f>'[3]Term 3'!$P$84</f>
        <v>0</v>
      </c>
      <c r="M84" s="50">
        <f t="shared" si="46"/>
        <v>0</v>
      </c>
      <c r="N84" s="50">
        <f t="shared" si="35"/>
        <v>1</v>
      </c>
      <c r="O84" s="51">
        <f>'[4]Term 3'!$N$84</f>
        <v>0</v>
      </c>
      <c r="P84" s="61">
        <f>'[4]Term 3'!$P$84</f>
        <v>0</v>
      </c>
      <c r="Q84" s="51">
        <f t="shared" si="47"/>
        <v>0</v>
      </c>
      <c r="R84" s="51">
        <f t="shared" si="36"/>
        <v>1</v>
      </c>
      <c r="S84" s="52">
        <f>'[5]Term 3'!$N$84</f>
        <v>0</v>
      </c>
      <c r="T84" s="52">
        <f>'[5]Term 3'!$P$84</f>
        <v>0</v>
      </c>
      <c r="U84" s="52">
        <f t="shared" si="48"/>
        <v>0</v>
      </c>
      <c r="V84" s="52">
        <f t="shared" si="37"/>
        <v>1</v>
      </c>
      <c r="W84" s="53">
        <f>'[6]Term 3'!$N$84</f>
        <v>0</v>
      </c>
      <c r="X84" s="53">
        <f>'[6]Term 3'!$P$84</f>
        <v>0</v>
      </c>
      <c r="Y84" s="53">
        <f t="shared" si="49"/>
        <v>0</v>
      </c>
      <c r="Z84" s="53">
        <f t="shared" si="38"/>
        <v>1</v>
      </c>
      <c r="AA84" s="54">
        <f>'[7]Term 3'!$N$84</f>
        <v>0</v>
      </c>
      <c r="AB84" s="54">
        <f>'[7]Term 3'!$P$84</f>
        <v>0</v>
      </c>
      <c r="AC84" s="54">
        <f t="shared" si="50"/>
        <v>0</v>
      </c>
      <c r="AD84" s="54">
        <f t="shared" si="39"/>
        <v>1</v>
      </c>
      <c r="AE84" s="55">
        <f>'[8]Term 3'!$N$84</f>
        <v>0</v>
      </c>
      <c r="AF84" s="55">
        <f>'[8]Term 3'!$P$84</f>
        <v>0</v>
      </c>
      <c r="AG84" s="55">
        <f t="shared" si="51"/>
        <v>0</v>
      </c>
      <c r="AH84" s="55">
        <f t="shared" si="40"/>
        <v>1</v>
      </c>
      <c r="AI84" s="56">
        <f>'[9]Term 3'!$N$84</f>
        <v>0</v>
      </c>
      <c r="AJ84" s="56">
        <f>'[9]Term 3'!$P$84</f>
        <v>0</v>
      </c>
      <c r="AK84" s="56">
        <f t="shared" si="52"/>
        <v>0</v>
      </c>
      <c r="AL84" s="56">
        <f t="shared" si="41"/>
        <v>1</v>
      </c>
      <c r="AM84" s="57">
        <f>'[10]Term 3'!$N$84</f>
        <v>0</v>
      </c>
      <c r="AN84" s="57">
        <f>'[10]Term 3'!$P$84</f>
        <v>0</v>
      </c>
      <c r="AO84" s="57">
        <f t="shared" si="53"/>
        <v>0</v>
      </c>
      <c r="AP84" s="57">
        <f t="shared" si="42"/>
        <v>1</v>
      </c>
      <c r="AQ84" s="58">
        <f t="shared" si="54"/>
        <v>0</v>
      </c>
      <c r="AR84" s="59">
        <f t="shared" si="43"/>
        <v>6</v>
      </c>
      <c r="AS84" s="60" t="s">
        <v>374</v>
      </c>
      <c r="AT84" s="70"/>
      <c r="AU84" s="70"/>
      <c r="AV84" s="70"/>
    </row>
    <row r="85" spans="1:48" ht="49.95" customHeight="1" x14ac:dyDescent="0.3">
      <c r="A85" s="71" t="s">
        <v>340</v>
      </c>
      <c r="B85" s="73"/>
      <c r="C85" s="47">
        <f>'[1]Term 3'!$N$85</f>
        <v>0</v>
      </c>
      <c r="D85" s="46">
        <f>'[1]Term 3'!$P$85</f>
        <v>0</v>
      </c>
      <c r="E85" s="47">
        <f t="shared" si="44"/>
        <v>0</v>
      </c>
      <c r="F85" s="47">
        <f t="shared" si="33"/>
        <v>6</v>
      </c>
      <c r="G85" s="49">
        <f>'[2]Term 3'!$N$85</f>
        <v>0</v>
      </c>
      <c r="H85" s="48">
        <f>'[2]Term 3'!$P$85</f>
        <v>0</v>
      </c>
      <c r="I85" s="48">
        <f t="shared" si="45"/>
        <v>0</v>
      </c>
      <c r="J85" s="49">
        <f t="shared" si="34"/>
        <v>1</v>
      </c>
      <c r="K85" s="50">
        <f>'[3]Term 3'!$N$85</f>
        <v>0</v>
      </c>
      <c r="L85" s="50">
        <f>'[3]Term 3'!$P$85</f>
        <v>0</v>
      </c>
      <c r="M85" s="50">
        <f t="shared" si="46"/>
        <v>0</v>
      </c>
      <c r="N85" s="50">
        <f t="shared" si="35"/>
        <v>1</v>
      </c>
      <c r="O85" s="51">
        <f>'[4]Term 3'!$N$85</f>
        <v>0</v>
      </c>
      <c r="P85" s="61">
        <f>'[4]Term 3'!$P$85</f>
        <v>0</v>
      </c>
      <c r="Q85" s="51">
        <f t="shared" si="47"/>
        <v>0</v>
      </c>
      <c r="R85" s="51">
        <f t="shared" si="36"/>
        <v>1</v>
      </c>
      <c r="S85" s="52">
        <f>'[5]Term 3'!$N$85</f>
        <v>0</v>
      </c>
      <c r="T85" s="52">
        <f>'[5]Term 3'!$P$85</f>
        <v>0</v>
      </c>
      <c r="U85" s="52">
        <f t="shared" si="48"/>
        <v>0</v>
      </c>
      <c r="V85" s="52">
        <f t="shared" si="37"/>
        <v>1</v>
      </c>
      <c r="W85" s="53">
        <f>'[6]Term 3'!$N$85</f>
        <v>0</v>
      </c>
      <c r="X85" s="53">
        <f>'[6]Term 3'!$P$85</f>
        <v>0</v>
      </c>
      <c r="Y85" s="53">
        <f t="shared" si="49"/>
        <v>0</v>
      </c>
      <c r="Z85" s="53">
        <f t="shared" si="38"/>
        <v>1</v>
      </c>
      <c r="AA85" s="54">
        <f>'[7]Term 3'!$N$85</f>
        <v>0</v>
      </c>
      <c r="AB85" s="54">
        <f>'[7]Term 3'!$P$85</f>
        <v>0</v>
      </c>
      <c r="AC85" s="54">
        <f t="shared" si="50"/>
        <v>0</v>
      </c>
      <c r="AD85" s="54">
        <f t="shared" si="39"/>
        <v>1</v>
      </c>
      <c r="AE85" s="55">
        <f>'[8]Term 3'!$N$85</f>
        <v>0</v>
      </c>
      <c r="AF85" s="55">
        <f>'[8]Term 3'!$P$85</f>
        <v>0</v>
      </c>
      <c r="AG85" s="55">
        <f t="shared" si="51"/>
        <v>0</v>
      </c>
      <c r="AH85" s="55">
        <f t="shared" si="40"/>
        <v>1</v>
      </c>
      <c r="AI85" s="56">
        <f>'[9]Term 3'!$N$85</f>
        <v>0</v>
      </c>
      <c r="AJ85" s="56">
        <f>'[9]Term 3'!$P$85</f>
        <v>0</v>
      </c>
      <c r="AK85" s="56">
        <f t="shared" si="52"/>
        <v>0</v>
      </c>
      <c r="AL85" s="56">
        <f t="shared" si="41"/>
        <v>1</v>
      </c>
      <c r="AM85" s="57">
        <f>'[10]Term 3'!$N$85</f>
        <v>0</v>
      </c>
      <c r="AN85" s="57">
        <f>'[10]Term 3'!$P$85</f>
        <v>0</v>
      </c>
      <c r="AO85" s="57">
        <f t="shared" si="53"/>
        <v>0</v>
      </c>
      <c r="AP85" s="57">
        <f t="shared" si="42"/>
        <v>1</v>
      </c>
      <c r="AQ85" s="58">
        <f t="shared" si="54"/>
        <v>0</v>
      </c>
      <c r="AR85" s="59">
        <f t="shared" si="43"/>
        <v>6</v>
      </c>
      <c r="AS85" s="60" t="s">
        <v>374</v>
      </c>
      <c r="AT85" s="70"/>
      <c r="AU85" s="70"/>
      <c r="AV85" s="70"/>
    </row>
    <row r="86" spans="1:48" ht="49.95" customHeight="1" x14ac:dyDescent="0.3">
      <c r="A86" s="71" t="s">
        <v>341</v>
      </c>
      <c r="B86" s="73"/>
      <c r="C86" s="47">
        <f>'[1]Term 3'!$N$86</f>
        <v>0</v>
      </c>
      <c r="D86" s="46">
        <f>'[1]Term 3'!$P$86</f>
        <v>0</v>
      </c>
      <c r="E86" s="47">
        <f t="shared" si="44"/>
        <v>0</v>
      </c>
      <c r="F86" s="47">
        <f t="shared" si="33"/>
        <v>6</v>
      </c>
      <c r="G86" s="49">
        <f>'[2]Term 3'!$N$86</f>
        <v>0</v>
      </c>
      <c r="H86" s="48">
        <f>'[2]Term 3'!$P$86</f>
        <v>0</v>
      </c>
      <c r="I86" s="48">
        <f t="shared" si="45"/>
        <v>0</v>
      </c>
      <c r="J86" s="49">
        <f t="shared" si="34"/>
        <v>1</v>
      </c>
      <c r="K86" s="50">
        <f>'[3]Term 3'!$N$86</f>
        <v>0</v>
      </c>
      <c r="L86" s="50">
        <f>'[3]Term 3'!$P$86</f>
        <v>0</v>
      </c>
      <c r="M86" s="50">
        <f t="shared" si="46"/>
        <v>0</v>
      </c>
      <c r="N86" s="50">
        <f t="shared" si="35"/>
        <v>1</v>
      </c>
      <c r="O86" s="51">
        <f>'[4]Term 3'!$N$86</f>
        <v>0</v>
      </c>
      <c r="P86" s="61">
        <f>'[4]Term 3'!$P$86</f>
        <v>0</v>
      </c>
      <c r="Q86" s="51">
        <f t="shared" si="47"/>
        <v>0</v>
      </c>
      <c r="R86" s="51">
        <f t="shared" si="36"/>
        <v>1</v>
      </c>
      <c r="S86" s="52">
        <f>'[5]Term 3'!$N$86</f>
        <v>0</v>
      </c>
      <c r="T86" s="52">
        <f>'[5]Term 3'!$P$86</f>
        <v>0</v>
      </c>
      <c r="U86" s="52">
        <f t="shared" si="48"/>
        <v>0</v>
      </c>
      <c r="V86" s="52">
        <f t="shared" si="37"/>
        <v>1</v>
      </c>
      <c r="W86" s="53">
        <f>'[6]Term 3'!$N$86</f>
        <v>0</v>
      </c>
      <c r="X86" s="53">
        <f>'[6]Term 3'!$P$86</f>
        <v>0</v>
      </c>
      <c r="Y86" s="53">
        <f t="shared" si="49"/>
        <v>0</v>
      </c>
      <c r="Z86" s="53">
        <f t="shared" si="38"/>
        <v>1</v>
      </c>
      <c r="AA86" s="54">
        <f>'[7]Term 3'!$N$86</f>
        <v>0</v>
      </c>
      <c r="AB86" s="54">
        <f>'[7]Term 3'!$P$86</f>
        <v>0</v>
      </c>
      <c r="AC86" s="54">
        <f t="shared" si="50"/>
        <v>0</v>
      </c>
      <c r="AD86" s="54">
        <f t="shared" si="39"/>
        <v>1</v>
      </c>
      <c r="AE86" s="55">
        <f>'[8]Term 3'!$N$86</f>
        <v>0</v>
      </c>
      <c r="AF86" s="55">
        <f>'[8]Term 3'!$P$86</f>
        <v>0</v>
      </c>
      <c r="AG86" s="55">
        <f t="shared" si="51"/>
        <v>0</v>
      </c>
      <c r="AH86" s="55">
        <f t="shared" si="40"/>
        <v>1</v>
      </c>
      <c r="AI86" s="56">
        <f>'[9]Term 3'!$N$86</f>
        <v>0</v>
      </c>
      <c r="AJ86" s="56">
        <f>'[9]Term 3'!$P$86</f>
        <v>0</v>
      </c>
      <c r="AK86" s="56">
        <f t="shared" si="52"/>
        <v>0</v>
      </c>
      <c r="AL86" s="56">
        <f t="shared" si="41"/>
        <v>1</v>
      </c>
      <c r="AM86" s="57">
        <f>'[10]Term 3'!$N$86</f>
        <v>0</v>
      </c>
      <c r="AN86" s="57">
        <f>'[10]Term 3'!$P$86</f>
        <v>0</v>
      </c>
      <c r="AO86" s="57">
        <f t="shared" si="53"/>
        <v>0</v>
      </c>
      <c r="AP86" s="57">
        <f t="shared" si="42"/>
        <v>1</v>
      </c>
      <c r="AQ86" s="58">
        <f t="shared" si="54"/>
        <v>0</v>
      </c>
      <c r="AR86" s="59">
        <f t="shared" si="43"/>
        <v>6</v>
      </c>
      <c r="AS86" s="60" t="s">
        <v>374</v>
      </c>
      <c r="AT86" s="70"/>
      <c r="AU86" s="70"/>
      <c r="AV86" s="70"/>
    </row>
    <row r="87" spans="1:48" ht="49.95" customHeight="1" x14ac:dyDescent="0.3">
      <c r="A87" s="71" t="s">
        <v>342</v>
      </c>
      <c r="B87" s="73"/>
      <c r="C87" s="47">
        <f>'[1]Term 3'!$N$87</f>
        <v>0</v>
      </c>
      <c r="D87" s="46">
        <f>'[1]Term 3'!$P$87</f>
        <v>0</v>
      </c>
      <c r="E87" s="47">
        <f t="shared" si="44"/>
        <v>0</v>
      </c>
      <c r="F87" s="47">
        <f t="shared" si="33"/>
        <v>6</v>
      </c>
      <c r="G87" s="49">
        <f>'[2]Term 3'!$N$87</f>
        <v>0</v>
      </c>
      <c r="H87" s="48">
        <f>'[2]Term 3'!$P$87</f>
        <v>0</v>
      </c>
      <c r="I87" s="48">
        <f t="shared" si="45"/>
        <v>0</v>
      </c>
      <c r="J87" s="49">
        <f t="shared" si="34"/>
        <v>1</v>
      </c>
      <c r="K87" s="50">
        <f>'[3]Term 3'!$N$87</f>
        <v>0</v>
      </c>
      <c r="L87" s="50">
        <f>'[3]Term 3'!$P$87</f>
        <v>0</v>
      </c>
      <c r="M87" s="50">
        <f t="shared" si="46"/>
        <v>0</v>
      </c>
      <c r="N87" s="50">
        <f t="shared" si="35"/>
        <v>1</v>
      </c>
      <c r="O87" s="51">
        <f>'[4]Term 3'!$N$87</f>
        <v>0</v>
      </c>
      <c r="P87" s="61">
        <f>'[4]Term 3'!$P$87</f>
        <v>0</v>
      </c>
      <c r="Q87" s="51">
        <f t="shared" si="47"/>
        <v>0</v>
      </c>
      <c r="R87" s="51">
        <f t="shared" si="36"/>
        <v>1</v>
      </c>
      <c r="S87" s="52">
        <f>'[5]Term 3'!$N$87</f>
        <v>0</v>
      </c>
      <c r="T87" s="52">
        <f>'[5]Term 3'!$P$87</f>
        <v>0</v>
      </c>
      <c r="U87" s="52">
        <f t="shared" si="48"/>
        <v>0</v>
      </c>
      <c r="V87" s="52">
        <f t="shared" si="37"/>
        <v>1</v>
      </c>
      <c r="W87" s="53">
        <f>'[6]Term 3'!$N$87</f>
        <v>0</v>
      </c>
      <c r="X87" s="53">
        <f>'[6]Term 3'!$P$87</f>
        <v>0</v>
      </c>
      <c r="Y87" s="53">
        <f t="shared" si="49"/>
        <v>0</v>
      </c>
      <c r="Z87" s="53">
        <f t="shared" si="38"/>
        <v>1</v>
      </c>
      <c r="AA87" s="54">
        <f>'[7]Term 3'!$N$87</f>
        <v>0</v>
      </c>
      <c r="AB87" s="54">
        <f>'[7]Term 3'!$P$87</f>
        <v>0</v>
      </c>
      <c r="AC87" s="54">
        <f t="shared" si="50"/>
        <v>0</v>
      </c>
      <c r="AD87" s="54">
        <f t="shared" si="39"/>
        <v>1</v>
      </c>
      <c r="AE87" s="55">
        <f>'[8]Term 3'!$N$87</f>
        <v>0</v>
      </c>
      <c r="AF87" s="55">
        <f>'[8]Term 3'!$P$87</f>
        <v>0</v>
      </c>
      <c r="AG87" s="55">
        <f t="shared" si="51"/>
        <v>0</v>
      </c>
      <c r="AH87" s="55">
        <f t="shared" si="40"/>
        <v>1</v>
      </c>
      <c r="AI87" s="56">
        <f>'[9]Term 3'!$N$87</f>
        <v>0</v>
      </c>
      <c r="AJ87" s="56">
        <f>'[9]Term 3'!$P$87</f>
        <v>0</v>
      </c>
      <c r="AK87" s="56">
        <f t="shared" si="52"/>
        <v>0</v>
      </c>
      <c r="AL87" s="56">
        <f t="shared" si="41"/>
        <v>1</v>
      </c>
      <c r="AM87" s="57">
        <f>'[10]Term 3'!$N$87</f>
        <v>0</v>
      </c>
      <c r="AN87" s="57">
        <f>'[10]Term 3'!$P$87</f>
        <v>0</v>
      </c>
      <c r="AO87" s="57">
        <f t="shared" si="53"/>
        <v>0</v>
      </c>
      <c r="AP87" s="57">
        <f t="shared" si="42"/>
        <v>1</v>
      </c>
      <c r="AQ87" s="58">
        <f t="shared" si="54"/>
        <v>0</v>
      </c>
      <c r="AR87" s="59">
        <f t="shared" si="43"/>
        <v>6</v>
      </c>
      <c r="AS87" s="60" t="s">
        <v>374</v>
      </c>
      <c r="AT87" s="70"/>
      <c r="AU87" s="70"/>
      <c r="AV87" s="70"/>
    </row>
    <row r="88" spans="1:48" ht="49.95" customHeight="1" x14ac:dyDescent="0.3">
      <c r="A88" s="71" t="s">
        <v>343</v>
      </c>
      <c r="B88" s="73"/>
      <c r="C88" s="46">
        <f>'[1]Term 3'!$N$88</f>
        <v>0</v>
      </c>
      <c r="D88" s="46">
        <f>'[1]Term 3'!$P$88</f>
        <v>0</v>
      </c>
      <c r="E88" s="47">
        <f t="shared" si="44"/>
        <v>0</v>
      </c>
      <c r="F88" s="47">
        <f t="shared" si="33"/>
        <v>6</v>
      </c>
      <c r="G88" s="48">
        <f>'[2]Term 3'!$N$88</f>
        <v>0</v>
      </c>
      <c r="H88" s="48">
        <f>'[2]Term 3'!$P$88</f>
        <v>0</v>
      </c>
      <c r="I88" s="48">
        <f t="shared" si="45"/>
        <v>0</v>
      </c>
      <c r="J88" s="49">
        <f t="shared" si="34"/>
        <v>1</v>
      </c>
      <c r="K88" s="50">
        <f>'[3]Term 3'!$N$88</f>
        <v>0</v>
      </c>
      <c r="L88" s="50">
        <f>'[3]Term 3'!$P$88</f>
        <v>0</v>
      </c>
      <c r="M88" s="50">
        <f t="shared" si="46"/>
        <v>0</v>
      </c>
      <c r="N88" s="50">
        <f t="shared" si="35"/>
        <v>1</v>
      </c>
      <c r="O88" s="51">
        <f>'[4]Term 3'!$N$88</f>
        <v>0</v>
      </c>
      <c r="P88" s="61">
        <f>'[4]Term 3'!$P$88</f>
        <v>0</v>
      </c>
      <c r="Q88" s="51">
        <f t="shared" si="47"/>
        <v>0</v>
      </c>
      <c r="R88" s="51">
        <f t="shared" si="36"/>
        <v>1</v>
      </c>
      <c r="S88" s="52">
        <f>'[5]Term 3'!$N$88</f>
        <v>0</v>
      </c>
      <c r="T88" s="52">
        <f>'[5]Term 3'!$P$88</f>
        <v>0</v>
      </c>
      <c r="U88" s="52">
        <f t="shared" si="48"/>
        <v>0</v>
      </c>
      <c r="V88" s="52">
        <f t="shared" si="37"/>
        <v>1</v>
      </c>
      <c r="W88" s="53">
        <f>'[6]Term 3'!$N$88</f>
        <v>0</v>
      </c>
      <c r="X88" s="53">
        <f>'[6]Term 3'!$P$88</f>
        <v>0</v>
      </c>
      <c r="Y88" s="53">
        <f t="shared" si="49"/>
        <v>0</v>
      </c>
      <c r="Z88" s="53">
        <f t="shared" si="38"/>
        <v>1</v>
      </c>
      <c r="AA88" s="54">
        <f>'[7]Term 3'!$N$88</f>
        <v>0</v>
      </c>
      <c r="AB88" s="54">
        <f>'[7]Term 3'!$P$88</f>
        <v>0</v>
      </c>
      <c r="AC88" s="54">
        <f t="shared" si="50"/>
        <v>0</v>
      </c>
      <c r="AD88" s="54">
        <f t="shared" si="39"/>
        <v>1</v>
      </c>
      <c r="AE88" s="55">
        <f>'[8]Term 3'!$N$88</f>
        <v>0</v>
      </c>
      <c r="AF88" s="55">
        <f>'[8]Term 3'!$P$88</f>
        <v>0</v>
      </c>
      <c r="AG88" s="55">
        <f t="shared" si="51"/>
        <v>0</v>
      </c>
      <c r="AH88" s="55">
        <f t="shared" si="40"/>
        <v>1</v>
      </c>
      <c r="AI88" s="56">
        <f>'[9]Term 3'!$N$88</f>
        <v>0</v>
      </c>
      <c r="AJ88" s="56">
        <f>'[9]Term 3'!$P$88</f>
        <v>0</v>
      </c>
      <c r="AK88" s="56">
        <f t="shared" si="52"/>
        <v>0</v>
      </c>
      <c r="AL88" s="56">
        <f t="shared" si="41"/>
        <v>1</v>
      </c>
      <c r="AM88" s="57">
        <f>'[10]Term 3'!$N$88</f>
        <v>0</v>
      </c>
      <c r="AN88" s="57">
        <f>'[10]Term 3'!$P$88</f>
        <v>0</v>
      </c>
      <c r="AO88" s="57">
        <f t="shared" si="53"/>
        <v>0</v>
      </c>
      <c r="AP88" s="57">
        <f t="shared" si="42"/>
        <v>1</v>
      </c>
      <c r="AQ88" s="58">
        <f t="shared" si="54"/>
        <v>0</v>
      </c>
      <c r="AR88" s="59">
        <f t="shared" si="43"/>
        <v>6</v>
      </c>
      <c r="AS88" s="60" t="s">
        <v>374</v>
      </c>
      <c r="AT88" s="70"/>
      <c r="AU88" s="70"/>
      <c r="AV88" s="70"/>
    </row>
    <row r="89" spans="1:48" ht="49.95" customHeight="1" x14ac:dyDescent="0.3">
      <c r="A89" s="71" t="s">
        <v>344</v>
      </c>
      <c r="B89" s="73"/>
      <c r="C89" s="47">
        <f>'[1]Term 3'!$N$89</f>
        <v>0</v>
      </c>
      <c r="D89" s="46">
        <f>'[1]Term 3'!$P$89</f>
        <v>0</v>
      </c>
      <c r="E89" s="47">
        <f t="shared" si="44"/>
        <v>0</v>
      </c>
      <c r="F89" s="47">
        <f t="shared" si="33"/>
        <v>6</v>
      </c>
      <c r="G89" s="49">
        <f>'[2]Term 3'!$N$89</f>
        <v>0</v>
      </c>
      <c r="H89" s="48">
        <f>'[2]Term 3'!$P$89</f>
        <v>0</v>
      </c>
      <c r="I89" s="48">
        <f t="shared" si="45"/>
        <v>0</v>
      </c>
      <c r="J89" s="49">
        <f t="shared" si="34"/>
        <v>1</v>
      </c>
      <c r="K89" s="50">
        <f>'[3]Term 3'!$N$89</f>
        <v>0</v>
      </c>
      <c r="L89" s="50">
        <f>'[3]Term 3'!$P$89</f>
        <v>0</v>
      </c>
      <c r="M89" s="50">
        <f t="shared" si="46"/>
        <v>0</v>
      </c>
      <c r="N89" s="50">
        <f t="shared" si="35"/>
        <v>1</v>
      </c>
      <c r="O89" s="51">
        <f>'[4]Term 3'!$N$89</f>
        <v>0</v>
      </c>
      <c r="P89" s="61">
        <f>'[4]Term 3'!$P$89</f>
        <v>0</v>
      </c>
      <c r="Q89" s="51">
        <f t="shared" si="47"/>
        <v>0</v>
      </c>
      <c r="R89" s="51">
        <f t="shared" si="36"/>
        <v>1</v>
      </c>
      <c r="S89" s="52">
        <f>'[5]Term 3'!$N$89</f>
        <v>0</v>
      </c>
      <c r="T89" s="52">
        <f>'[5]Term 3'!$P$89</f>
        <v>0</v>
      </c>
      <c r="U89" s="52">
        <f t="shared" si="48"/>
        <v>0</v>
      </c>
      <c r="V89" s="52">
        <f t="shared" si="37"/>
        <v>1</v>
      </c>
      <c r="W89" s="53">
        <f>'[6]Term 3'!$N$89</f>
        <v>0</v>
      </c>
      <c r="X89" s="53">
        <f>'[6]Term 3'!$P$89</f>
        <v>0</v>
      </c>
      <c r="Y89" s="53">
        <f t="shared" si="49"/>
        <v>0</v>
      </c>
      <c r="Z89" s="53">
        <f t="shared" si="38"/>
        <v>1</v>
      </c>
      <c r="AA89" s="54">
        <f>'[7]Term 3'!$N$89</f>
        <v>0</v>
      </c>
      <c r="AB89" s="54">
        <f>'[7]Term 3'!$P$89</f>
        <v>0</v>
      </c>
      <c r="AC89" s="54">
        <f t="shared" si="50"/>
        <v>0</v>
      </c>
      <c r="AD89" s="54">
        <f t="shared" si="39"/>
        <v>1</v>
      </c>
      <c r="AE89" s="55">
        <f>'[8]Term 3'!$N$89</f>
        <v>0</v>
      </c>
      <c r="AF89" s="55">
        <f>'[8]Term 3'!$P$89</f>
        <v>0</v>
      </c>
      <c r="AG89" s="55">
        <f t="shared" si="51"/>
        <v>0</v>
      </c>
      <c r="AH89" s="55">
        <f t="shared" si="40"/>
        <v>1</v>
      </c>
      <c r="AI89" s="56">
        <f>'[9]Term 3'!$N$89</f>
        <v>0</v>
      </c>
      <c r="AJ89" s="56">
        <f>'[9]Term 3'!$P$89</f>
        <v>0</v>
      </c>
      <c r="AK89" s="56">
        <f t="shared" si="52"/>
        <v>0</v>
      </c>
      <c r="AL89" s="56">
        <f t="shared" si="41"/>
        <v>1</v>
      </c>
      <c r="AM89" s="57">
        <f>'[10]Term 3'!$N$89</f>
        <v>0</v>
      </c>
      <c r="AN89" s="57">
        <f>'[10]Term 3'!$P$89</f>
        <v>0</v>
      </c>
      <c r="AO89" s="57">
        <f t="shared" si="53"/>
        <v>0</v>
      </c>
      <c r="AP89" s="57">
        <f t="shared" si="42"/>
        <v>1</v>
      </c>
      <c r="AQ89" s="58">
        <f t="shared" si="54"/>
        <v>0</v>
      </c>
      <c r="AR89" s="59">
        <f t="shared" si="43"/>
        <v>6</v>
      </c>
      <c r="AS89" s="60" t="s">
        <v>374</v>
      </c>
      <c r="AT89" s="70"/>
      <c r="AU89" s="70"/>
      <c r="AV89" s="70"/>
    </row>
    <row r="90" spans="1:48" ht="49.95" customHeight="1" x14ac:dyDescent="0.3">
      <c r="A90" s="71" t="s">
        <v>345</v>
      </c>
      <c r="B90" s="73"/>
      <c r="C90" s="47">
        <f>'[1]Term 3'!$N$90</f>
        <v>0</v>
      </c>
      <c r="D90" s="46">
        <f>'[1]Term 3'!$P$90</f>
        <v>0</v>
      </c>
      <c r="E90" s="47">
        <f t="shared" si="44"/>
        <v>0</v>
      </c>
      <c r="F90" s="47">
        <f t="shared" si="33"/>
        <v>6</v>
      </c>
      <c r="G90" s="49">
        <f>'[2]Term 3'!$N$90</f>
        <v>0</v>
      </c>
      <c r="H90" s="48">
        <f>'[2]Term 3'!$P$90</f>
        <v>0</v>
      </c>
      <c r="I90" s="48">
        <f t="shared" si="45"/>
        <v>0</v>
      </c>
      <c r="J90" s="49">
        <f t="shared" si="34"/>
        <v>1</v>
      </c>
      <c r="K90" s="50">
        <f>'[3]Term 3'!$N$90</f>
        <v>0</v>
      </c>
      <c r="L90" s="50">
        <f>'[3]Term 3'!$P$90</f>
        <v>0</v>
      </c>
      <c r="M90" s="50">
        <f t="shared" si="46"/>
        <v>0</v>
      </c>
      <c r="N90" s="50">
        <f t="shared" si="35"/>
        <v>1</v>
      </c>
      <c r="O90" s="51">
        <f>'[4]Term 3'!$N$90</f>
        <v>0</v>
      </c>
      <c r="P90" s="61">
        <f>'[4]Term 3'!$P$90</f>
        <v>0</v>
      </c>
      <c r="Q90" s="51">
        <f t="shared" si="47"/>
        <v>0</v>
      </c>
      <c r="R90" s="51">
        <f t="shared" si="36"/>
        <v>1</v>
      </c>
      <c r="S90" s="52">
        <f>'[5]Term 3'!$N$90</f>
        <v>0</v>
      </c>
      <c r="T90" s="52">
        <f>'[5]Term 3'!$P$90</f>
        <v>0</v>
      </c>
      <c r="U90" s="52">
        <f t="shared" si="48"/>
        <v>0</v>
      </c>
      <c r="V90" s="52">
        <f t="shared" si="37"/>
        <v>1</v>
      </c>
      <c r="W90" s="53">
        <f>'[6]Term 3'!$N$90</f>
        <v>0</v>
      </c>
      <c r="X90" s="53">
        <f>'[6]Term 3'!$P$90</f>
        <v>0</v>
      </c>
      <c r="Y90" s="53">
        <f t="shared" si="49"/>
        <v>0</v>
      </c>
      <c r="Z90" s="53">
        <f t="shared" si="38"/>
        <v>1</v>
      </c>
      <c r="AA90" s="54">
        <f>'[7]Term 3'!$N$90</f>
        <v>0</v>
      </c>
      <c r="AB90" s="54">
        <f>'[7]Term 3'!$P$90</f>
        <v>0</v>
      </c>
      <c r="AC90" s="54">
        <f t="shared" si="50"/>
        <v>0</v>
      </c>
      <c r="AD90" s="54">
        <f t="shared" si="39"/>
        <v>1</v>
      </c>
      <c r="AE90" s="55">
        <f>'[8]Term 3'!$N$90</f>
        <v>0</v>
      </c>
      <c r="AF90" s="55">
        <f>'[8]Term 3'!$P$90</f>
        <v>0</v>
      </c>
      <c r="AG90" s="55">
        <f t="shared" si="51"/>
        <v>0</v>
      </c>
      <c r="AH90" s="55">
        <f t="shared" si="40"/>
        <v>1</v>
      </c>
      <c r="AI90" s="56">
        <f>'[9]Term 3'!$N$90</f>
        <v>0</v>
      </c>
      <c r="AJ90" s="56">
        <f>'[9]Term 3'!$P$90</f>
        <v>0</v>
      </c>
      <c r="AK90" s="56">
        <f t="shared" si="52"/>
        <v>0</v>
      </c>
      <c r="AL90" s="56">
        <f t="shared" si="41"/>
        <v>1</v>
      </c>
      <c r="AM90" s="57">
        <f>'[10]Term 3'!$N$90</f>
        <v>0</v>
      </c>
      <c r="AN90" s="57">
        <f>'[10]Term 3'!$P$90</f>
        <v>0</v>
      </c>
      <c r="AO90" s="57">
        <f t="shared" si="53"/>
        <v>0</v>
      </c>
      <c r="AP90" s="57">
        <f t="shared" si="42"/>
        <v>1</v>
      </c>
      <c r="AQ90" s="58">
        <f t="shared" si="54"/>
        <v>0</v>
      </c>
      <c r="AR90" s="59">
        <f t="shared" si="43"/>
        <v>6</v>
      </c>
      <c r="AS90" s="60" t="s">
        <v>374</v>
      </c>
      <c r="AT90" s="70"/>
      <c r="AU90" s="70"/>
      <c r="AV90" s="70"/>
    </row>
    <row r="91" spans="1:48" ht="49.95" customHeight="1" x14ac:dyDescent="0.3">
      <c r="A91" s="71" t="s">
        <v>346</v>
      </c>
      <c r="B91" s="73"/>
      <c r="C91" s="47">
        <f>'[1]Term 3'!$N$91</f>
        <v>0</v>
      </c>
      <c r="D91" s="46">
        <f>'[1]Term 3'!$P$91</f>
        <v>0</v>
      </c>
      <c r="E91" s="47">
        <f t="shared" si="44"/>
        <v>0</v>
      </c>
      <c r="F91" s="47">
        <f t="shared" si="33"/>
        <v>6</v>
      </c>
      <c r="G91" s="49">
        <f>'[2]Term 3'!$N$91</f>
        <v>0</v>
      </c>
      <c r="H91" s="48">
        <f>'[2]Term 3'!$P$91</f>
        <v>0</v>
      </c>
      <c r="I91" s="48">
        <f t="shared" si="45"/>
        <v>0</v>
      </c>
      <c r="J91" s="49">
        <f t="shared" si="34"/>
        <v>1</v>
      </c>
      <c r="K91" s="50">
        <f>'[3]Term 3'!$N$91</f>
        <v>0</v>
      </c>
      <c r="L91" s="50">
        <f>'[3]Term 3'!$P$91</f>
        <v>0</v>
      </c>
      <c r="M91" s="50">
        <f t="shared" si="46"/>
        <v>0</v>
      </c>
      <c r="N91" s="50">
        <f t="shared" si="35"/>
        <v>1</v>
      </c>
      <c r="O91" s="51">
        <f>'[4]Term 3'!$N$91</f>
        <v>0</v>
      </c>
      <c r="P91" s="61">
        <f>'[4]Term 3'!$P$91</f>
        <v>0</v>
      </c>
      <c r="Q91" s="51">
        <f t="shared" si="47"/>
        <v>0</v>
      </c>
      <c r="R91" s="51">
        <f t="shared" si="36"/>
        <v>1</v>
      </c>
      <c r="S91" s="52">
        <f>'[5]Term 3'!$N$91</f>
        <v>0</v>
      </c>
      <c r="T91" s="52">
        <f>'[5]Term 3'!$P$91</f>
        <v>0</v>
      </c>
      <c r="U91" s="52">
        <f t="shared" si="48"/>
        <v>0</v>
      </c>
      <c r="V91" s="52">
        <f t="shared" si="37"/>
        <v>1</v>
      </c>
      <c r="W91" s="53">
        <f>'[6]Term 3'!$N$91</f>
        <v>0</v>
      </c>
      <c r="X91" s="53">
        <f>'[6]Term 3'!$P$91</f>
        <v>0</v>
      </c>
      <c r="Y91" s="53">
        <f t="shared" si="49"/>
        <v>0</v>
      </c>
      <c r="Z91" s="53">
        <f t="shared" si="38"/>
        <v>1</v>
      </c>
      <c r="AA91" s="54">
        <f>'[7]Term 3'!$N$91</f>
        <v>0</v>
      </c>
      <c r="AB91" s="54">
        <f>'[7]Term 3'!$P$91</f>
        <v>0</v>
      </c>
      <c r="AC91" s="54">
        <f t="shared" si="50"/>
        <v>0</v>
      </c>
      <c r="AD91" s="54">
        <f t="shared" si="39"/>
        <v>1</v>
      </c>
      <c r="AE91" s="55">
        <f>'[8]Term 3'!$N$91</f>
        <v>0</v>
      </c>
      <c r="AF91" s="55">
        <f>'[8]Term 3'!$P$91</f>
        <v>0</v>
      </c>
      <c r="AG91" s="55">
        <f t="shared" si="51"/>
        <v>0</v>
      </c>
      <c r="AH91" s="55">
        <f t="shared" si="40"/>
        <v>1</v>
      </c>
      <c r="AI91" s="56">
        <f>'[9]Term 3'!$N$91</f>
        <v>0</v>
      </c>
      <c r="AJ91" s="56">
        <f>'[9]Term 3'!$P$91</f>
        <v>0</v>
      </c>
      <c r="AK91" s="56">
        <f t="shared" si="52"/>
        <v>0</v>
      </c>
      <c r="AL91" s="56">
        <f t="shared" si="41"/>
        <v>1</v>
      </c>
      <c r="AM91" s="57">
        <f>'[10]Term 3'!$N$91</f>
        <v>0</v>
      </c>
      <c r="AN91" s="57">
        <f>'[10]Term 3'!$P$91</f>
        <v>0</v>
      </c>
      <c r="AO91" s="57">
        <f t="shared" si="53"/>
        <v>0</v>
      </c>
      <c r="AP91" s="57">
        <f t="shared" si="42"/>
        <v>1</v>
      </c>
      <c r="AQ91" s="58">
        <f t="shared" si="54"/>
        <v>0</v>
      </c>
      <c r="AR91" s="59">
        <f t="shared" si="43"/>
        <v>6</v>
      </c>
      <c r="AS91" s="60" t="s">
        <v>374</v>
      </c>
      <c r="AT91" s="70"/>
      <c r="AU91" s="70"/>
      <c r="AV91" s="70"/>
    </row>
    <row r="92" spans="1:48" ht="49.95" customHeight="1" x14ac:dyDescent="0.3">
      <c r="A92" s="71" t="s">
        <v>347</v>
      </c>
      <c r="B92" s="73"/>
      <c r="C92" s="47">
        <f>'[1]Term 3'!$N$92</f>
        <v>0</v>
      </c>
      <c r="D92" s="46">
        <f>'[1]Term 3'!$P$92</f>
        <v>0</v>
      </c>
      <c r="E92" s="47">
        <f t="shared" si="44"/>
        <v>0</v>
      </c>
      <c r="F92" s="47">
        <f t="shared" si="33"/>
        <v>6</v>
      </c>
      <c r="G92" s="49">
        <f>'[2]Term 3'!$N$92</f>
        <v>0</v>
      </c>
      <c r="H92" s="48">
        <f>'[2]Term 3'!$P$92</f>
        <v>0</v>
      </c>
      <c r="I92" s="48">
        <f t="shared" si="45"/>
        <v>0</v>
      </c>
      <c r="J92" s="49">
        <f t="shared" si="34"/>
        <v>1</v>
      </c>
      <c r="K92" s="50">
        <f>'[3]Term 3'!$N$92</f>
        <v>0</v>
      </c>
      <c r="L92" s="50">
        <f>'[3]Term 3'!$P$92</f>
        <v>0</v>
      </c>
      <c r="M92" s="50">
        <f t="shared" si="46"/>
        <v>0</v>
      </c>
      <c r="N92" s="50">
        <f t="shared" si="35"/>
        <v>1</v>
      </c>
      <c r="O92" s="51">
        <f>'[4]Term 3'!$N$92</f>
        <v>0</v>
      </c>
      <c r="P92" s="61">
        <f>'[4]Term 3'!$P$92</f>
        <v>0</v>
      </c>
      <c r="Q92" s="51">
        <f t="shared" si="47"/>
        <v>0</v>
      </c>
      <c r="R92" s="51">
        <f t="shared" si="36"/>
        <v>1</v>
      </c>
      <c r="S92" s="52">
        <f>'[5]Term 3'!$N$92</f>
        <v>0</v>
      </c>
      <c r="T92" s="52">
        <f>'[5]Term 3'!$P$92</f>
        <v>0</v>
      </c>
      <c r="U92" s="52">
        <f t="shared" si="48"/>
        <v>0</v>
      </c>
      <c r="V92" s="52">
        <f t="shared" si="37"/>
        <v>1</v>
      </c>
      <c r="W92" s="53">
        <f>'[6]Term 3'!$N$92</f>
        <v>0</v>
      </c>
      <c r="X92" s="53">
        <f>'[6]Term 3'!$P$92</f>
        <v>0</v>
      </c>
      <c r="Y92" s="53">
        <f t="shared" si="49"/>
        <v>0</v>
      </c>
      <c r="Z92" s="53">
        <f t="shared" si="38"/>
        <v>1</v>
      </c>
      <c r="AA92" s="54">
        <f>'[7]Term 3'!$N$92</f>
        <v>0</v>
      </c>
      <c r="AB92" s="54">
        <f>'[7]Term 3'!$P$92</f>
        <v>0</v>
      </c>
      <c r="AC92" s="54">
        <f t="shared" si="50"/>
        <v>0</v>
      </c>
      <c r="AD92" s="54">
        <f t="shared" si="39"/>
        <v>1</v>
      </c>
      <c r="AE92" s="55">
        <f>'[8]Term 3'!$N$92</f>
        <v>0</v>
      </c>
      <c r="AF92" s="55">
        <f>'[8]Term 3'!$P$92</f>
        <v>0</v>
      </c>
      <c r="AG92" s="55">
        <f t="shared" si="51"/>
        <v>0</v>
      </c>
      <c r="AH92" s="55">
        <f t="shared" si="40"/>
        <v>1</v>
      </c>
      <c r="AI92" s="56">
        <f>'[9]Term 3'!$N$92</f>
        <v>0</v>
      </c>
      <c r="AJ92" s="56">
        <f>'[9]Term 3'!$P$92</f>
        <v>0</v>
      </c>
      <c r="AK92" s="56">
        <f t="shared" si="52"/>
        <v>0</v>
      </c>
      <c r="AL92" s="56">
        <f t="shared" si="41"/>
        <v>1</v>
      </c>
      <c r="AM92" s="57">
        <f>'[10]Term 3'!$N$92</f>
        <v>0</v>
      </c>
      <c r="AN92" s="57">
        <f>'[10]Term 3'!$P$92</f>
        <v>0</v>
      </c>
      <c r="AO92" s="57">
        <f t="shared" si="53"/>
        <v>0</v>
      </c>
      <c r="AP92" s="57">
        <f t="shared" si="42"/>
        <v>1</v>
      </c>
      <c r="AQ92" s="58">
        <f t="shared" si="54"/>
        <v>0</v>
      </c>
      <c r="AR92" s="59">
        <f t="shared" si="43"/>
        <v>6</v>
      </c>
      <c r="AS92" s="60" t="s">
        <v>374</v>
      </c>
      <c r="AT92" s="70"/>
      <c r="AU92" s="70"/>
      <c r="AV92" s="70"/>
    </row>
    <row r="93" spans="1:48" ht="49.95" customHeight="1" x14ac:dyDescent="0.3">
      <c r="A93" s="71" t="s">
        <v>348</v>
      </c>
      <c r="B93" s="73"/>
      <c r="C93" s="47">
        <f>'[1]Term 3'!$N$93</f>
        <v>0</v>
      </c>
      <c r="D93" s="46">
        <f>'[1]Term 3'!$P$93</f>
        <v>0</v>
      </c>
      <c r="E93" s="47">
        <f t="shared" si="44"/>
        <v>0</v>
      </c>
      <c r="F93" s="47">
        <f t="shared" si="33"/>
        <v>6</v>
      </c>
      <c r="G93" s="49">
        <f>'[2]Term 3'!$N$93</f>
        <v>0</v>
      </c>
      <c r="H93" s="48">
        <f>'[2]Term 3'!$P$93</f>
        <v>0</v>
      </c>
      <c r="I93" s="48">
        <f t="shared" si="45"/>
        <v>0</v>
      </c>
      <c r="J93" s="49">
        <f t="shared" si="34"/>
        <v>1</v>
      </c>
      <c r="K93" s="50">
        <f>'[3]Term 3'!$N$93</f>
        <v>0</v>
      </c>
      <c r="L93" s="50">
        <f>'[3]Term 3'!$P$93</f>
        <v>0</v>
      </c>
      <c r="M93" s="50">
        <f t="shared" si="46"/>
        <v>0</v>
      </c>
      <c r="N93" s="50">
        <f t="shared" si="35"/>
        <v>1</v>
      </c>
      <c r="O93" s="51">
        <f>'[4]Term 3'!$N$93</f>
        <v>0</v>
      </c>
      <c r="P93" s="61">
        <f>'[4]Term 3'!$P$93</f>
        <v>0</v>
      </c>
      <c r="Q93" s="51">
        <f t="shared" si="47"/>
        <v>0</v>
      </c>
      <c r="R93" s="51">
        <f t="shared" si="36"/>
        <v>1</v>
      </c>
      <c r="S93" s="52">
        <f>'[5]Term 3'!$N$93</f>
        <v>0</v>
      </c>
      <c r="T93" s="52">
        <f>'[5]Term 3'!$P$93</f>
        <v>0</v>
      </c>
      <c r="U93" s="52">
        <f t="shared" si="48"/>
        <v>0</v>
      </c>
      <c r="V93" s="52">
        <f t="shared" si="37"/>
        <v>1</v>
      </c>
      <c r="W93" s="53">
        <f>'[6]Term 3'!$N$93</f>
        <v>0</v>
      </c>
      <c r="X93" s="53">
        <f>'[6]Term 3'!$P$93</f>
        <v>0</v>
      </c>
      <c r="Y93" s="53">
        <f t="shared" si="49"/>
        <v>0</v>
      </c>
      <c r="Z93" s="53">
        <f t="shared" si="38"/>
        <v>1</v>
      </c>
      <c r="AA93" s="54">
        <f>'[7]Term 3'!$N$93</f>
        <v>0</v>
      </c>
      <c r="AB93" s="54">
        <f>'[7]Term 3'!$P$93</f>
        <v>0</v>
      </c>
      <c r="AC93" s="54">
        <f t="shared" si="50"/>
        <v>0</v>
      </c>
      <c r="AD93" s="54">
        <f t="shared" si="39"/>
        <v>1</v>
      </c>
      <c r="AE93" s="55">
        <f>'[8]Term 3'!$N$93</f>
        <v>0</v>
      </c>
      <c r="AF93" s="55">
        <f>'[8]Term 3'!$P$93</f>
        <v>0</v>
      </c>
      <c r="AG93" s="55">
        <f t="shared" si="51"/>
        <v>0</v>
      </c>
      <c r="AH93" s="55">
        <f t="shared" si="40"/>
        <v>1</v>
      </c>
      <c r="AI93" s="56">
        <f>'[9]Term 3'!$N$93</f>
        <v>0</v>
      </c>
      <c r="AJ93" s="56">
        <f>'[9]Term 3'!$P$93</f>
        <v>0</v>
      </c>
      <c r="AK93" s="56">
        <f t="shared" si="52"/>
        <v>0</v>
      </c>
      <c r="AL93" s="56">
        <f t="shared" si="41"/>
        <v>1</v>
      </c>
      <c r="AM93" s="57">
        <f>'[10]Term 3'!$N$93</f>
        <v>0</v>
      </c>
      <c r="AN93" s="57">
        <f>'[10]Term 3'!$P$93</f>
        <v>0</v>
      </c>
      <c r="AO93" s="57">
        <f t="shared" si="53"/>
        <v>0</v>
      </c>
      <c r="AP93" s="57">
        <f t="shared" si="42"/>
        <v>1</v>
      </c>
      <c r="AQ93" s="58">
        <f t="shared" si="54"/>
        <v>0</v>
      </c>
      <c r="AR93" s="59">
        <f t="shared" si="43"/>
        <v>6</v>
      </c>
      <c r="AS93" s="60" t="s">
        <v>374</v>
      </c>
      <c r="AT93" s="70"/>
      <c r="AU93" s="70"/>
      <c r="AV93" s="70"/>
    </row>
    <row r="94" spans="1:48" ht="49.95" customHeight="1" x14ac:dyDescent="0.3">
      <c r="A94" s="71" t="s">
        <v>349</v>
      </c>
      <c r="B94" s="73"/>
      <c r="C94" s="47">
        <f>'[1]Term 3'!$N$94</f>
        <v>0</v>
      </c>
      <c r="D94" s="46">
        <f>'[1]Term 3'!$P$94</f>
        <v>0</v>
      </c>
      <c r="E94" s="47">
        <f t="shared" si="44"/>
        <v>0</v>
      </c>
      <c r="F94" s="47">
        <f t="shared" si="33"/>
        <v>6</v>
      </c>
      <c r="G94" s="49">
        <f>'[2]Term 3'!$N$94</f>
        <v>0</v>
      </c>
      <c r="H94" s="48">
        <f>'[2]Term 3'!$P$94</f>
        <v>0</v>
      </c>
      <c r="I94" s="48">
        <f t="shared" si="45"/>
        <v>0</v>
      </c>
      <c r="J94" s="49">
        <f t="shared" si="34"/>
        <v>1</v>
      </c>
      <c r="K94" s="50">
        <f>'[3]Term 3'!$N$94</f>
        <v>0</v>
      </c>
      <c r="L94" s="50">
        <f>'[3]Term 3'!$P$94</f>
        <v>0</v>
      </c>
      <c r="M94" s="50">
        <f t="shared" si="46"/>
        <v>0</v>
      </c>
      <c r="N94" s="50">
        <f t="shared" si="35"/>
        <v>1</v>
      </c>
      <c r="O94" s="51">
        <f>'[4]Term 3'!$N$94</f>
        <v>0</v>
      </c>
      <c r="P94" s="61">
        <f>'[4]Term 3'!$P$94</f>
        <v>0</v>
      </c>
      <c r="Q94" s="51">
        <f t="shared" si="47"/>
        <v>0</v>
      </c>
      <c r="R94" s="51">
        <f t="shared" si="36"/>
        <v>1</v>
      </c>
      <c r="S94" s="52">
        <f>'[5]Term 3'!$N$94</f>
        <v>0</v>
      </c>
      <c r="T94" s="52">
        <f>'[5]Term 3'!$P$94</f>
        <v>0</v>
      </c>
      <c r="U94" s="52">
        <f t="shared" si="48"/>
        <v>0</v>
      </c>
      <c r="V94" s="52">
        <f t="shared" si="37"/>
        <v>1</v>
      </c>
      <c r="W94" s="53">
        <f>'[6]Term 3'!$N$94</f>
        <v>0</v>
      </c>
      <c r="X94" s="53">
        <f>'[6]Term 3'!$P$94</f>
        <v>0</v>
      </c>
      <c r="Y94" s="53">
        <f t="shared" si="49"/>
        <v>0</v>
      </c>
      <c r="Z94" s="53">
        <f t="shared" si="38"/>
        <v>1</v>
      </c>
      <c r="AA94" s="54">
        <f>'[7]Term 3'!$N$94</f>
        <v>0</v>
      </c>
      <c r="AB94" s="54">
        <f>'[7]Term 3'!$P$94</f>
        <v>0</v>
      </c>
      <c r="AC94" s="54">
        <f t="shared" si="50"/>
        <v>0</v>
      </c>
      <c r="AD94" s="54">
        <f t="shared" si="39"/>
        <v>1</v>
      </c>
      <c r="AE94" s="55">
        <f>'[8]Term 3'!$N$94</f>
        <v>0</v>
      </c>
      <c r="AF94" s="55">
        <f>'[8]Term 3'!$P$94</f>
        <v>0</v>
      </c>
      <c r="AG94" s="55">
        <f t="shared" si="51"/>
        <v>0</v>
      </c>
      <c r="AH94" s="55">
        <f t="shared" si="40"/>
        <v>1</v>
      </c>
      <c r="AI94" s="56">
        <f>'[9]Term 3'!$N$94</f>
        <v>0</v>
      </c>
      <c r="AJ94" s="56">
        <f>'[9]Term 3'!$P$94</f>
        <v>0</v>
      </c>
      <c r="AK94" s="56">
        <f t="shared" si="52"/>
        <v>0</v>
      </c>
      <c r="AL94" s="56">
        <f t="shared" si="41"/>
        <v>1</v>
      </c>
      <c r="AM94" s="57">
        <f>'[10]Term 3'!$N$94</f>
        <v>0</v>
      </c>
      <c r="AN94" s="57">
        <f>'[10]Term 3'!$P$94</f>
        <v>0</v>
      </c>
      <c r="AO94" s="57">
        <f t="shared" si="53"/>
        <v>0</v>
      </c>
      <c r="AP94" s="57">
        <f t="shared" si="42"/>
        <v>1</v>
      </c>
      <c r="AQ94" s="58">
        <f t="shared" si="54"/>
        <v>0</v>
      </c>
      <c r="AR94" s="59">
        <f t="shared" si="43"/>
        <v>6</v>
      </c>
      <c r="AS94" s="60" t="s">
        <v>374</v>
      </c>
      <c r="AT94" s="70"/>
      <c r="AU94" s="70"/>
      <c r="AV94" s="70"/>
    </row>
    <row r="95" spans="1:48" ht="49.95" customHeight="1" x14ac:dyDescent="0.3">
      <c r="A95" s="71" t="s">
        <v>350</v>
      </c>
      <c r="B95" s="73"/>
      <c r="C95" s="47">
        <f>'[1]Term 3'!$N$95</f>
        <v>0</v>
      </c>
      <c r="D95" s="46">
        <f>'[1]Term 3'!$P$95</f>
        <v>0</v>
      </c>
      <c r="E95" s="47">
        <f t="shared" si="44"/>
        <v>0</v>
      </c>
      <c r="F95" s="47">
        <f t="shared" si="33"/>
        <v>6</v>
      </c>
      <c r="G95" s="49">
        <f>'[2]Term 3'!$N$95</f>
        <v>0</v>
      </c>
      <c r="H95" s="48">
        <f>'[2]Term 3'!$P$95</f>
        <v>0</v>
      </c>
      <c r="I95" s="48">
        <f t="shared" si="45"/>
        <v>0</v>
      </c>
      <c r="J95" s="49">
        <f t="shared" si="34"/>
        <v>1</v>
      </c>
      <c r="K95" s="50">
        <f>'[3]Term 3'!$N$95</f>
        <v>0</v>
      </c>
      <c r="L95" s="50">
        <f>'[3]Term 3'!$P$95</f>
        <v>0</v>
      </c>
      <c r="M95" s="50">
        <f t="shared" si="46"/>
        <v>0</v>
      </c>
      <c r="N95" s="50">
        <f t="shared" si="35"/>
        <v>1</v>
      </c>
      <c r="O95" s="51">
        <f>'[4]Term 3'!$N$95</f>
        <v>0</v>
      </c>
      <c r="P95" s="61">
        <f>'[4]Term 3'!$P$95</f>
        <v>0</v>
      </c>
      <c r="Q95" s="51">
        <f t="shared" si="47"/>
        <v>0</v>
      </c>
      <c r="R95" s="51">
        <f t="shared" si="36"/>
        <v>1</v>
      </c>
      <c r="S95" s="52">
        <f>'[5]Term 3'!$N$95</f>
        <v>0</v>
      </c>
      <c r="T95" s="52">
        <f>'[5]Term 3'!$P$95</f>
        <v>0</v>
      </c>
      <c r="U95" s="52">
        <f t="shared" si="48"/>
        <v>0</v>
      </c>
      <c r="V95" s="52">
        <f t="shared" si="37"/>
        <v>1</v>
      </c>
      <c r="W95" s="53">
        <f>'[6]Term 3'!$N$95</f>
        <v>0</v>
      </c>
      <c r="X95" s="53">
        <f>'[6]Term 3'!$P$95</f>
        <v>0</v>
      </c>
      <c r="Y95" s="53">
        <f t="shared" si="49"/>
        <v>0</v>
      </c>
      <c r="Z95" s="53">
        <f t="shared" si="38"/>
        <v>1</v>
      </c>
      <c r="AA95" s="54">
        <f>'[7]Term 3'!$N$95</f>
        <v>0</v>
      </c>
      <c r="AB95" s="54">
        <f>'[7]Term 3'!$P$95</f>
        <v>0</v>
      </c>
      <c r="AC95" s="54">
        <f t="shared" si="50"/>
        <v>0</v>
      </c>
      <c r="AD95" s="54">
        <f t="shared" si="39"/>
        <v>1</v>
      </c>
      <c r="AE95" s="55">
        <f>'[8]Term 3'!$N$95</f>
        <v>0</v>
      </c>
      <c r="AF95" s="55">
        <f>'[8]Term 3'!$P$95</f>
        <v>0</v>
      </c>
      <c r="AG95" s="55">
        <f t="shared" si="51"/>
        <v>0</v>
      </c>
      <c r="AH95" s="55">
        <f t="shared" si="40"/>
        <v>1</v>
      </c>
      <c r="AI95" s="56">
        <f>'[9]Term 3'!$N$95</f>
        <v>0</v>
      </c>
      <c r="AJ95" s="56">
        <f>'[9]Term 3'!$P$95</f>
        <v>0</v>
      </c>
      <c r="AK95" s="56">
        <f t="shared" si="52"/>
        <v>0</v>
      </c>
      <c r="AL95" s="56">
        <f t="shared" si="41"/>
        <v>1</v>
      </c>
      <c r="AM95" s="57">
        <f>'[10]Term 3'!$N$95</f>
        <v>0</v>
      </c>
      <c r="AN95" s="57">
        <f>'[10]Term 3'!$P$95</f>
        <v>0</v>
      </c>
      <c r="AO95" s="57">
        <f t="shared" si="53"/>
        <v>0</v>
      </c>
      <c r="AP95" s="57">
        <f t="shared" si="42"/>
        <v>1</v>
      </c>
      <c r="AQ95" s="58">
        <f t="shared" si="54"/>
        <v>0</v>
      </c>
      <c r="AR95" s="59">
        <f t="shared" si="43"/>
        <v>6</v>
      </c>
      <c r="AS95" s="60" t="s">
        <v>374</v>
      </c>
      <c r="AT95" s="70"/>
      <c r="AU95" s="70"/>
      <c r="AV95" s="70"/>
    </row>
    <row r="96" spans="1:48" ht="49.95" customHeight="1" x14ac:dyDescent="0.3">
      <c r="A96" s="71" t="s">
        <v>351</v>
      </c>
      <c r="B96" s="73"/>
      <c r="C96" s="47">
        <f>'[1]Term 3'!$N$96</f>
        <v>0</v>
      </c>
      <c r="D96" s="46">
        <f>'[1]Term 3'!$P$96</f>
        <v>0</v>
      </c>
      <c r="E96" s="47">
        <f t="shared" si="44"/>
        <v>0</v>
      </c>
      <c r="F96" s="47">
        <f t="shared" si="33"/>
        <v>6</v>
      </c>
      <c r="G96" s="49">
        <f>'[2]Term 3'!$N$96</f>
        <v>0</v>
      </c>
      <c r="H96" s="48">
        <f>'[2]Term 3'!$P$96</f>
        <v>0</v>
      </c>
      <c r="I96" s="48">
        <f t="shared" si="45"/>
        <v>0</v>
      </c>
      <c r="J96" s="49">
        <f t="shared" si="34"/>
        <v>1</v>
      </c>
      <c r="K96" s="50">
        <f>'[3]Term 3'!$N$96</f>
        <v>0</v>
      </c>
      <c r="L96" s="50">
        <f>'[3]Term 3'!$P$96</f>
        <v>0</v>
      </c>
      <c r="M96" s="50">
        <f t="shared" si="46"/>
        <v>0</v>
      </c>
      <c r="N96" s="50">
        <f t="shared" si="35"/>
        <v>1</v>
      </c>
      <c r="O96" s="51">
        <f>'[4]Term 3'!$N$96</f>
        <v>0</v>
      </c>
      <c r="P96" s="61">
        <f>'[4]Term 3'!$P$96</f>
        <v>0</v>
      </c>
      <c r="Q96" s="51">
        <f t="shared" si="47"/>
        <v>0</v>
      </c>
      <c r="R96" s="51">
        <f t="shared" si="36"/>
        <v>1</v>
      </c>
      <c r="S96" s="52">
        <f>'[5]Term 3'!$N$96</f>
        <v>0</v>
      </c>
      <c r="T96" s="52">
        <f>'[5]Term 3'!$P$96</f>
        <v>0</v>
      </c>
      <c r="U96" s="52">
        <f t="shared" si="48"/>
        <v>0</v>
      </c>
      <c r="V96" s="52">
        <f t="shared" si="37"/>
        <v>1</v>
      </c>
      <c r="W96" s="53">
        <f>'[6]Term 3'!$N$96</f>
        <v>0</v>
      </c>
      <c r="X96" s="53">
        <f>'[6]Term 3'!$P$96</f>
        <v>0</v>
      </c>
      <c r="Y96" s="53">
        <f t="shared" si="49"/>
        <v>0</v>
      </c>
      <c r="Z96" s="53">
        <f t="shared" si="38"/>
        <v>1</v>
      </c>
      <c r="AA96" s="54">
        <f>'[7]Term 3'!$N$96</f>
        <v>0</v>
      </c>
      <c r="AB96" s="54">
        <f>'[7]Term 3'!$P$96</f>
        <v>0</v>
      </c>
      <c r="AC96" s="54">
        <f t="shared" si="50"/>
        <v>0</v>
      </c>
      <c r="AD96" s="54">
        <f t="shared" si="39"/>
        <v>1</v>
      </c>
      <c r="AE96" s="55">
        <f>'[8]Term 3'!$N$96</f>
        <v>0</v>
      </c>
      <c r="AF96" s="55">
        <f>'[8]Term 3'!$P$96</f>
        <v>0</v>
      </c>
      <c r="AG96" s="55">
        <f t="shared" si="51"/>
        <v>0</v>
      </c>
      <c r="AH96" s="55">
        <f t="shared" si="40"/>
        <v>1</v>
      </c>
      <c r="AI96" s="56">
        <f>'[9]Term 3'!$N$96</f>
        <v>0</v>
      </c>
      <c r="AJ96" s="56">
        <f>'[9]Term 3'!$P$96</f>
        <v>0</v>
      </c>
      <c r="AK96" s="56">
        <f t="shared" si="52"/>
        <v>0</v>
      </c>
      <c r="AL96" s="56">
        <f t="shared" si="41"/>
        <v>1</v>
      </c>
      <c r="AM96" s="57">
        <f>'[10]Term 3'!$N$96</f>
        <v>0</v>
      </c>
      <c r="AN96" s="57">
        <f>'[10]Term 3'!$P$96</f>
        <v>0</v>
      </c>
      <c r="AO96" s="57">
        <f t="shared" si="53"/>
        <v>0</v>
      </c>
      <c r="AP96" s="57">
        <f t="shared" si="42"/>
        <v>1</v>
      </c>
      <c r="AQ96" s="58">
        <f t="shared" si="54"/>
        <v>0</v>
      </c>
      <c r="AR96" s="59">
        <f t="shared" si="43"/>
        <v>6</v>
      </c>
      <c r="AS96" s="60" t="s">
        <v>374</v>
      </c>
      <c r="AT96" s="70"/>
      <c r="AU96" s="70"/>
      <c r="AV96" s="70"/>
    </row>
    <row r="97" spans="1:48" ht="49.95" customHeight="1" x14ac:dyDescent="0.3">
      <c r="A97" s="71" t="s">
        <v>352</v>
      </c>
      <c r="B97" s="73"/>
      <c r="C97" s="47">
        <f>'[1]Term 3'!$N$97</f>
        <v>0</v>
      </c>
      <c r="D97" s="46">
        <f>'[1]Term 3'!$P$97</f>
        <v>0</v>
      </c>
      <c r="E97" s="47">
        <f t="shared" si="44"/>
        <v>0</v>
      </c>
      <c r="F97" s="47">
        <f t="shared" si="33"/>
        <v>6</v>
      </c>
      <c r="G97" s="49">
        <f>'[2]Term 3'!$N$97</f>
        <v>0</v>
      </c>
      <c r="H97" s="48">
        <f>'[2]Term 3'!$P$97</f>
        <v>0</v>
      </c>
      <c r="I97" s="48">
        <f t="shared" si="45"/>
        <v>0</v>
      </c>
      <c r="J97" s="49">
        <f t="shared" si="34"/>
        <v>1</v>
      </c>
      <c r="K97" s="50">
        <f>'[3]Term 3'!$N$97</f>
        <v>0</v>
      </c>
      <c r="L97" s="50">
        <f>'[3]Term 3'!$P$97</f>
        <v>0</v>
      </c>
      <c r="M97" s="50">
        <f t="shared" si="46"/>
        <v>0</v>
      </c>
      <c r="N97" s="50">
        <f t="shared" si="35"/>
        <v>1</v>
      </c>
      <c r="O97" s="51">
        <f>'[4]Term 3'!$N$97</f>
        <v>0</v>
      </c>
      <c r="P97" s="61">
        <f>'[4]Term 3'!$P$97</f>
        <v>0</v>
      </c>
      <c r="Q97" s="51">
        <f t="shared" si="47"/>
        <v>0</v>
      </c>
      <c r="R97" s="51">
        <f t="shared" si="36"/>
        <v>1</v>
      </c>
      <c r="S97" s="52">
        <f>'[5]Term 3'!$N$97</f>
        <v>0</v>
      </c>
      <c r="T97" s="52">
        <f>'[5]Term 3'!$P$97</f>
        <v>0</v>
      </c>
      <c r="U97" s="52">
        <f t="shared" si="48"/>
        <v>0</v>
      </c>
      <c r="V97" s="52">
        <f t="shared" si="37"/>
        <v>1</v>
      </c>
      <c r="W97" s="53">
        <f>'[6]Term 3'!$N$97</f>
        <v>0</v>
      </c>
      <c r="X97" s="53">
        <f>'[6]Term 3'!$P$97</f>
        <v>0</v>
      </c>
      <c r="Y97" s="53">
        <f t="shared" si="49"/>
        <v>0</v>
      </c>
      <c r="Z97" s="53">
        <f t="shared" si="38"/>
        <v>1</v>
      </c>
      <c r="AA97" s="54">
        <f>'[7]Term 3'!$N$97</f>
        <v>0</v>
      </c>
      <c r="AB97" s="54">
        <f>'[7]Term 3'!$P$97</f>
        <v>0</v>
      </c>
      <c r="AC97" s="54">
        <f t="shared" si="50"/>
        <v>0</v>
      </c>
      <c r="AD97" s="54">
        <f t="shared" si="39"/>
        <v>1</v>
      </c>
      <c r="AE97" s="55">
        <f>'[8]Term 3'!$N$97</f>
        <v>0</v>
      </c>
      <c r="AF97" s="55">
        <f>'[8]Term 3'!$P$97</f>
        <v>0</v>
      </c>
      <c r="AG97" s="55">
        <f t="shared" si="51"/>
        <v>0</v>
      </c>
      <c r="AH97" s="55">
        <f t="shared" si="40"/>
        <v>1</v>
      </c>
      <c r="AI97" s="56">
        <f>'[9]Term 3'!$N$97</f>
        <v>0</v>
      </c>
      <c r="AJ97" s="56">
        <f>'[9]Term 3'!$P$97</f>
        <v>0</v>
      </c>
      <c r="AK97" s="56">
        <f t="shared" si="52"/>
        <v>0</v>
      </c>
      <c r="AL97" s="56">
        <f t="shared" si="41"/>
        <v>1</v>
      </c>
      <c r="AM97" s="57">
        <f>'[10]Term 3'!$N$97</f>
        <v>0</v>
      </c>
      <c r="AN97" s="57">
        <f>'[10]Term 3'!$P$97</f>
        <v>0</v>
      </c>
      <c r="AO97" s="57">
        <f t="shared" si="53"/>
        <v>0</v>
      </c>
      <c r="AP97" s="57">
        <f t="shared" si="42"/>
        <v>1</v>
      </c>
      <c r="AQ97" s="58">
        <f t="shared" si="54"/>
        <v>0</v>
      </c>
      <c r="AR97" s="59">
        <f t="shared" si="43"/>
        <v>6</v>
      </c>
      <c r="AS97" s="60" t="s">
        <v>374</v>
      </c>
      <c r="AT97" s="70"/>
      <c r="AU97" s="70"/>
      <c r="AV97" s="70"/>
    </row>
    <row r="98" spans="1:48" ht="49.95" customHeight="1" x14ac:dyDescent="0.3">
      <c r="A98" s="71" t="s">
        <v>353</v>
      </c>
      <c r="B98" s="73"/>
      <c r="C98" s="47">
        <f>'[1]Term 3'!$N$98</f>
        <v>0</v>
      </c>
      <c r="D98" s="46">
        <f>'[1]Term 3'!$P$98</f>
        <v>0</v>
      </c>
      <c r="E98" s="47">
        <f t="shared" si="44"/>
        <v>0</v>
      </c>
      <c r="F98" s="47">
        <f t="shared" si="33"/>
        <v>6</v>
      </c>
      <c r="G98" s="49">
        <f>'[2]Term 3'!$N$98</f>
        <v>0</v>
      </c>
      <c r="H98" s="48">
        <f>'[2]Term 3'!$P$98</f>
        <v>0</v>
      </c>
      <c r="I98" s="48">
        <f t="shared" si="45"/>
        <v>0</v>
      </c>
      <c r="J98" s="49">
        <f t="shared" si="34"/>
        <v>1</v>
      </c>
      <c r="K98" s="50">
        <f>'[3]Term 3'!$N$98</f>
        <v>0</v>
      </c>
      <c r="L98" s="50">
        <f>'[3]Term 3'!$P$98</f>
        <v>0</v>
      </c>
      <c r="M98" s="50">
        <f t="shared" si="46"/>
        <v>0</v>
      </c>
      <c r="N98" s="50">
        <f t="shared" si="35"/>
        <v>1</v>
      </c>
      <c r="O98" s="51">
        <f>'[4]Term 3'!$N$98</f>
        <v>0</v>
      </c>
      <c r="P98" s="61">
        <f>'[4]Term 3'!$P$98</f>
        <v>0</v>
      </c>
      <c r="Q98" s="51">
        <f t="shared" si="47"/>
        <v>0</v>
      </c>
      <c r="R98" s="51">
        <f t="shared" si="36"/>
        <v>1</v>
      </c>
      <c r="S98" s="52">
        <f>'[5]Term 3'!$N$98</f>
        <v>0</v>
      </c>
      <c r="T98" s="52">
        <f>'[5]Term 3'!$P$98</f>
        <v>0</v>
      </c>
      <c r="U98" s="52">
        <f t="shared" si="48"/>
        <v>0</v>
      </c>
      <c r="V98" s="52">
        <f t="shared" si="37"/>
        <v>1</v>
      </c>
      <c r="W98" s="53">
        <f>'[6]Term 3'!$N$98</f>
        <v>0</v>
      </c>
      <c r="X98" s="53">
        <f>'[6]Term 3'!$P$98</f>
        <v>0</v>
      </c>
      <c r="Y98" s="53">
        <f t="shared" si="49"/>
        <v>0</v>
      </c>
      <c r="Z98" s="53">
        <f t="shared" si="38"/>
        <v>1</v>
      </c>
      <c r="AA98" s="54">
        <f>'[7]Term 3'!$N$98</f>
        <v>0</v>
      </c>
      <c r="AB98" s="54">
        <f>'[7]Term 3'!$P$98</f>
        <v>0</v>
      </c>
      <c r="AC98" s="54">
        <f t="shared" si="50"/>
        <v>0</v>
      </c>
      <c r="AD98" s="54">
        <f t="shared" si="39"/>
        <v>1</v>
      </c>
      <c r="AE98" s="55">
        <f>'[8]Term 3'!$N$98</f>
        <v>0</v>
      </c>
      <c r="AF98" s="55">
        <f>'[8]Term 3'!$P$98</f>
        <v>0</v>
      </c>
      <c r="AG98" s="55">
        <f t="shared" si="51"/>
        <v>0</v>
      </c>
      <c r="AH98" s="55">
        <f t="shared" si="40"/>
        <v>1</v>
      </c>
      <c r="AI98" s="56">
        <f>'[9]Term 3'!$N$98</f>
        <v>0</v>
      </c>
      <c r="AJ98" s="56">
        <f>'[9]Term 3'!$P$98</f>
        <v>0</v>
      </c>
      <c r="AK98" s="56">
        <f t="shared" si="52"/>
        <v>0</v>
      </c>
      <c r="AL98" s="56">
        <f t="shared" si="41"/>
        <v>1</v>
      </c>
      <c r="AM98" s="57">
        <f>'[10]Term 3'!$N$98</f>
        <v>0</v>
      </c>
      <c r="AN98" s="57">
        <f>'[10]Term 3'!$P$98</f>
        <v>0</v>
      </c>
      <c r="AO98" s="57">
        <f t="shared" si="53"/>
        <v>0</v>
      </c>
      <c r="AP98" s="57">
        <f t="shared" si="42"/>
        <v>1</v>
      </c>
      <c r="AQ98" s="58">
        <f t="shared" si="54"/>
        <v>0</v>
      </c>
      <c r="AR98" s="59">
        <f t="shared" si="43"/>
        <v>6</v>
      </c>
      <c r="AS98" s="60" t="s">
        <v>374</v>
      </c>
      <c r="AT98" s="70"/>
      <c r="AU98" s="70"/>
      <c r="AV98" s="70"/>
    </row>
    <row r="99" spans="1:48" ht="49.95" customHeight="1" x14ac:dyDescent="0.3">
      <c r="A99" s="71" t="s">
        <v>354</v>
      </c>
      <c r="B99" s="73"/>
      <c r="C99" s="47">
        <f>'[1]Term 3'!$N$99</f>
        <v>0</v>
      </c>
      <c r="D99" s="46">
        <f>'[1]Term 3'!$P$99</f>
        <v>0</v>
      </c>
      <c r="E99" s="47">
        <f t="shared" si="44"/>
        <v>0</v>
      </c>
      <c r="F99" s="47">
        <f t="shared" si="33"/>
        <v>6</v>
      </c>
      <c r="G99" s="49">
        <f>'[2]Term 3'!$N$99</f>
        <v>0</v>
      </c>
      <c r="H99" s="48">
        <f>'[2]Term 3'!$P$99</f>
        <v>0</v>
      </c>
      <c r="I99" s="48">
        <f t="shared" si="45"/>
        <v>0</v>
      </c>
      <c r="J99" s="49">
        <f t="shared" si="34"/>
        <v>1</v>
      </c>
      <c r="K99" s="50">
        <f>'[3]Term 3'!$N$99</f>
        <v>0</v>
      </c>
      <c r="L99" s="50">
        <f>'[3]Term 3'!$P$99</f>
        <v>0</v>
      </c>
      <c r="M99" s="50">
        <f t="shared" si="46"/>
        <v>0</v>
      </c>
      <c r="N99" s="50">
        <f t="shared" si="35"/>
        <v>1</v>
      </c>
      <c r="O99" s="51">
        <f>'[4]Term 3'!$N$99</f>
        <v>0</v>
      </c>
      <c r="P99" s="61">
        <f>'[4]Term 3'!$P$99</f>
        <v>0</v>
      </c>
      <c r="Q99" s="51">
        <f t="shared" si="47"/>
        <v>0</v>
      </c>
      <c r="R99" s="51">
        <f t="shared" si="36"/>
        <v>1</v>
      </c>
      <c r="S99" s="52">
        <f>'[5]Term 3'!$N$99</f>
        <v>0</v>
      </c>
      <c r="T99" s="52">
        <f>'[5]Term 3'!$P$99</f>
        <v>0</v>
      </c>
      <c r="U99" s="52">
        <f t="shared" si="48"/>
        <v>0</v>
      </c>
      <c r="V99" s="52">
        <f t="shared" si="37"/>
        <v>1</v>
      </c>
      <c r="W99" s="53">
        <f>'[6]Term 3'!$N$99</f>
        <v>0</v>
      </c>
      <c r="X99" s="53">
        <f>'[6]Term 3'!$P$99</f>
        <v>0</v>
      </c>
      <c r="Y99" s="53">
        <f t="shared" si="49"/>
        <v>0</v>
      </c>
      <c r="Z99" s="53">
        <f t="shared" si="38"/>
        <v>1</v>
      </c>
      <c r="AA99" s="54">
        <f>'[7]Term 3'!$N$99</f>
        <v>0</v>
      </c>
      <c r="AB99" s="54">
        <f>'[7]Term 3'!$P$99</f>
        <v>0</v>
      </c>
      <c r="AC99" s="54">
        <f t="shared" si="50"/>
        <v>0</v>
      </c>
      <c r="AD99" s="54">
        <f t="shared" si="39"/>
        <v>1</v>
      </c>
      <c r="AE99" s="55">
        <f>'[8]Term 3'!$N$99</f>
        <v>0</v>
      </c>
      <c r="AF99" s="55">
        <f>'[8]Term 3'!$P$99</f>
        <v>0</v>
      </c>
      <c r="AG99" s="55">
        <f t="shared" si="51"/>
        <v>0</v>
      </c>
      <c r="AH99" s="55">
        <f t="shared" si="40"/>
        <v>1</v>
      </c>
      <c r="AI99" s="56">
        <f>'[9]Term 3'!$N$99</f>
        <v>0</v>
      </c>
      <c r="AJ99" s="56">
        <f>'[9]Term 3'!$P$99</f>
        <v>0</v>
      </c>
      <c r="AK99" s="56">
        <f t="shared" si="52"/>
        <v>0</v>
      </c>
      <c r="AL99" s="56">
        <f t="shared" si="41"/>
        <v>1</v>
      </c>
      <c r="AM99" s="57">
        <f>'[10]Term 3'!$N$99</f>
        <v>0</v>
      </c>
      <c r="AN99" s="57">
        <f>'[10]Term 3'!$P$99</f>
        <v>0</v>
      </c>
      <c r="AO99" s="57">
        <f t="shared" si="53"/>
        <v>0</v>
      </c>
      <c r="AP99" s="57">
        <f t="shared" si="42"/>
        <v>1</v>
      </c>
      <c r="AQ99" s="58">
        <f t="shared" si="54"/>
        <v>0</v>
      </c>
      <c r="AR99" s="59">
        <f t="shared" si="43"/>
        <v>6</v>
      </c>
      <c r="AS99" s="60" t="s">
        <v>374</v>
      </c>
      <c r="AT99" s="70"/>
      <c r="AU99" s="70"/>
      <c r="AV99" s="70"/>
    </row>
    <row r="100" spans="1:48" ht="49.95" customHeight="1" x14ac:dyDescent="0.3">
      <c r="A100" s="71" t="s">
        <v>355</v>
      </c>
      <c r="B100" s="73"/>
      <c r="C100" s="47">
        <f>'[1]Term 3'!$N$100</f>
        <v>0</v>
      </c>
      <c r="D100" s="46">
        <f>'[1]Term 3'!$P$100</f>
        <v>0</v>
      </c>
      <c r="E100" s="47">
        <f t="shared" si="44"/>
        <v>0</v>
      </c>
      <c r="F100" s="47">
        <f t="shared" si="33"/>
        <v>6</v>
      </c>
      <c r="G100" s="49">
        <f>'[2]Term 3'!$N$100</f>
        <v>0</v>
      </c>
      <c r="H100" s="48">
        <f>'[2]Term 3'!$P$100</f>
        <v>0</v>
      </c>
      <c r="I100" s="48">
        <f t="shared" si="45"/>
        <v>0</v>
      </c>
      <c r="J100" s="49">
        <f t="shared" si="34"/>
        <v>1</v>
      </c>
      <c r="K100" s="50">
        <f>'[3]Term 3'!$N$100</f>
        <v>0</v>
      </c>
      <c r="L100" s="50">
        <f>'[3]Term 3'!$P$100</f>
        <v>0</v>
      </c>
      <c r="M100" s="50">
        <f t="shared" si="46"/>
        <v>0</v>
      </c>
      <c r="N100" s="50">
        <f t="shared" si="35"/>
        <v>1</v>
      </c>
      <c r="O100" s="51">
        <f>'[4]Term 3'!$N$100</f>
        <v>0</v>
      </c>
      <c r="P100" s="61">
        <f>'[4]Term 3'!$P$100</f>
        <v>0</v>
      </c>
      <c r="Q100" s="51">
        <f t="shared" si="47"/>
        <v>0</v>
      </c>
      <c r="R100" s="51">
        <f t="shared" si="36"/>
        <v>1</v>
      </c>
      <c r="S100" s="52">
        <f>'[5]Term 3'!$N$100</f>
        <v>0</v>
      </c>
      <c r="T100" s="52">
        <f>'[5]Term 3'!$P$100</f>
        <v>0</v>
      </c>
      <c r="U100" s="52">
        <f t="shared" si="48"/>
        <v>0</v>
      </c>
      <c r="V100" s="52">
        <f t="shared" si="37"/>
        <v>1</v>
      </c>
      <c r="W100" s="53">
        <f>'[6]Term 3'!$N$100</f>
        <v>0</v>
      </c>
      <c r="X100" s="53">
        <f>'[6]Term 3'!$P$100</f>
        <v>0</v>
      </c>
      <c r="Y100" s="53">
        <f t="shared" si="49"/>
        <v>0</v>
      </c>
      <c r="Z100" s="53">
        <f t="shared" si="38"/>
        <v>1</v>
      </c>
      <c r="AA100" s="54">
        <f>'[7]Term 3'!$N$100</f>
        <v>0</v>
      </c>
      <c r="AB100" s="54">
        <f>'[7]Term 3'!$P$100</f>
        <v>0</v>
      </c>
      <c r="AC100" s="54">
        <f t="shared" si="50"/>
        <v>0</v>
      </c>
      <c r="AD100" s="54">
        <f t="shared" si="39"/>
        <v>1</v>
      </c>
      <c r="AE100" s="55">
        <f>'[8]Term 3'!$N$100</f>
        <v>0</v>
      </c>
      <c r="AF100" s="55">
        <f>'[8]Term 3'!$P$100</f>
        <v>0</v>
      </c>
      <c r="AG100" s="55">
        <f t="shared" si="51"/>
        <v>0</v>
      </c>
      <c r="AH100" s="55">
        <f t="shared" si="40"/>
        <v>1</v>
      </c>
      <c r="AI100" s="56">
        <f>'[9]Term 3'!$N$100</f>
        <v>0</v>
      </c>
      <c r="AJ100" s="56">
        <f>'[9]Term 3'!$P$100</f>
        <v>0</v>
      </c>
      <c r="AK100" s="56">
        <f t="shared" si="52"/>
        <v>0</v>
      </c>
      <c r="AL100" s="56">
        <f t="shared" si="41"/>
        <v>1</v>
      </c>
      <c r="AM100" s="57">
        <f>'[10]Term 3'!$N$100</f>
        <v>0</v>
      </c>
      <c r="AN100" s="57">
        <f>'[10]Term 3'!$P$100</f>
        <v>0</v>
      </c>
      <c r="AO100" s="57">
        <f t="shared" si="53"/>
        <v>0</v>
      </c>
      <c r="AP100" s="57">
        <f t="shared" si="42"/>
        <v>1</v>
      </c>
      <c r="AQ100" s="58">
        <f t="shared" si="54"/>
        <v>0</v>
      </c>
      <c r="AR100" s="59">
        <f t="shared" si="43"/>
        <v>6</v>
      </c>
      <c r="AS100" s="60" t="s">
        <v>374</v>
      </c>
      <c r="AT100" s="70"/>
      <c r="AU100" s="70"/>
      <c r="AV100" s="70"/>
    </row>
    <row r="101" spans="1:48" ht="49.95" customHeight="1" x14ac:dyDescent="0.3">
      <c r="A101" s="71" t="s">
        <v>356</v>
      </c>
      <c r="B101" s="73"/>
      <c r="C101" s="47">
        <f>'[1]Term 3'!$N$101</f>
        <v>0</v>
      </c>
      <c r="D101" s="46">
        <f>'[1]Term 3'!$P$101</f>
        <v>0</v>
      </c>
      <c r="E101" s="47">
        <f t="shared" si="44"/>
        <v>0</v>
      </c>
      <c r="F101" s="47">
        <f t="shared" ref="F101:F104" si="55">_xlfn.RANK.EQ(E101,$E$5:$E$104,)</f>
        <v>6</v>
      </c>
      <c r="G101" s="49">
        <f>'[2]Term 3'!$N$101</f>
        <v>0</v>
      </c>
      <c r="H101" s="48">
        <f>'[2]Term 3'!$P$101</f>
        <v>0</v>
      </c>
      <c r="I101" s="48">
        <f t="shared" si="45"/>
        <v>0</v>
      </c>
      <c r="J101" s="49">
        <f t="shared" ref="J101:J104" si="56">_xlfn.RANK.EQ(I101,$I$5:$I$104,)</f>
        <v>1</v>
      </c>
      <c r="K101" s="50">
        <f>'[3]Term 3'!$N$101</f>
        <v>0</v>
      </c>
      <c r="L101" s="50">
        <f>'[3]Term 3'!$P$101</f>
        <v>0</v>
      </c>
      <c r="M101" s="50">
        <f t="shared" si="46"/>
        <v>0</v>
      </c>
      <c r="N101" s="50">
        <f t="shared" ref="N101:N104" si="57">_xlfn.RANK.EQ(M101,$M$5:$M$104,)</f>
        <v>1</v>
      </c>
      <c r="O101" s="51">
        <f>'[4]Term 3'!$N$101</f>
        <v>0</v>
      </c>
      <c r="P101" s="61">
        <f>'[4]Term 3'!$P$101</f>
        <v>0</v>
      </c>
      <c r="Q101" s="51">
        <f t="shared" si="47"/>
        <v>0</v>
      </c>
      <c r="R101" s="51">
        <f t="shared" ref="R101:R104" si="58">_xlfn.RANK.EQ(Q101,$Q$5:$Q$104,)</f>
        <v>1</v>
      </c>
      <c r="S101" s="52">
        <f>'[5]Term 3'!$N$101</f>
        <v>0</v>
      </c>
      <c r="T101" s="52">
        <f>'[5]Term 3'!$P$101</f>
        <v>0</v>
      </c>
      <c r="U101" s="52">
        <f t="shared" si="48"/>
        <v>0</v>
      </c>
      <c r="V101" s="52">
        <f t="shared" ref="V101:V104" si="59">_xlfn.RANK.EQ(U101,$U$5:$U$104,)</f>
        <v>1</v>
      </c>
      <c r="W101" s="53">
        <f>'[6]Term 3'!$N$101</f>
        <v>0</v>
      </c>
      <c r="X101" s="53">
        <f>'[6]Term 3'!$P$101</f>
        <v>0</v>
      </c>
      <c r="Y101" s="53">
        <f t="shared" si="49"/>
        <v>0</v>
      </c>
      <c r="Z101" s="53">
        <f t="shared" ref="Z101:Z104" si="60">_xlfn.RANK.EQ(Y101,$Y$5:$Y$104,)</f>
        <v>1</v>
      </c>
      <c r="AA101" s="54">
        <f>'[7]Term 3'!$N$101</f>
        <v>0</v>
      </c>
      <c r="AB101" s="54">
        <f>'[7]Term 3'!$P$101</f>
        <v>0</v>
      </c>
      <c r="AC101" s="54">
        <f t="shared" si="50"/>
        <v>0</v>
      </c>
      <c r="AD101" s="54">
        <f t="shared" ref="AD101:AD104" si="61">_xlfn.RANK.EQ(AC101,$AC$5:$AC$104,)</f>
        <v>1</v>
      </c>
      <c r="AE101" s="55">
        <f>'[8]Term 3'!$N$101</f>
        <v>0</v>
      </c>
      <c r="AF101" s="55">
        <f>'[8]Term 3'!$P$101</f>
        <v>0</v>
      </c>
      <c r="AG101" s="55">
        <f t="shared" si="51"/>
        <v>0</v>
      </c>
      <c r="AH101" s="55">
        <f t="shared" ref="AH101:AH104" si="62">_xlfn.RANK.EQ(AG101,$AG$5:$AG$104,)</f>
        <v>1</v>
      </c>
      <c r="AI101" s="56">
        <f>'[9]Term 3'!$N$101</f>
        <v>0</v>
      </c>
      <c r="AJ101" s="56">
        <f>'[9]Term 3'!$P$101</f>
        <v>0</v>
      </c>
      <c r="AK101" s="56">
        <f t="shared" si="52"/>
        <v>0</v>
      </c>
      <c r="AL101" s="56">
        <f t="shared" ref="AL101:AL104" si="63">_xlfn.RANK.EQ(AK101,$AK$5:$AK$104,)</f>
        <v>1</v>
      </c>
      <c r="AM101" s="57">
        <f>'[10]Term 3'!$N$101</f>
        <v>0</v>
      </c>
      <c r="AN101" s="57">
        <f>'[10]Term 3'!$P$101</f>
        <v>0</v>
      </c>
      <c r="AO101" s="57">
        <f t="shared" si="53"/>
        <v>0</v>
      </c>
      <c r="AP101" s="57">
        <f t="shared" ref="AP101:AP104" si="64">_xlfn.RANK.EQ(AO101,$AO$5:$AO$104,)</f>
        <v>1</v>
      </c>
      <c r="AQ101" s="58">
        <f t="shared" si="54"/>
        <v>0</v>
      </c>
      <c r="AR101" s="59">
        <f t="shared" ref="AR101:AR104" si="65">_xlfn.RANK.EQ(AQ101,$AQ$5:$AQ$104,)</f>
        <v>6</v>
      </c>
      <c r="AS101" s="60" t="s">
        <v>374</v>
      </c>
      <c r="AT101" s="70"/>
      <c r="AU101" s="70"/>
      <c r="AV101" s="70"/>
    </row>
    <row r="102" spans="1:48" ht="49.95" customHeight="1" x14ac:dyDescent="0.3">
      <c r="A102" s="71" t="s">
        <v>357</v>
      </c>
      <c r="B102" s="73"/>
      <c r="C102" s="47">
        <f>'[1]Term 3'!$N$102</f>
        <v>0</v>
      </c>
      <c r="D102" s="46">
        <f>'[1]Term 3'!$P$102</f>
        <v>0</v>
      </c>
      <c r="E102" s="47">
        <f t="shared" si="44"/>
        <v>0</v>
      </c>
      <c r="F102" s="47">
        <f t="shared" si="55"/>
        <v>6</v>
      </c>
      <c r="G102" s="49">
        <f>'[2]Term 3'!$N$102</f>
        <v>0</v>
      </c>
      <c r="H102" s="48">
        <f>'[2]Term 3'!$P$102</f>
        <v>0</v>
      </c>
      <c r="I102" s="48">
        <f t="shared" si="45"/>
        <v>0</v>
      </c>
      <c r="J102" s="49">
        <f t="shared" si="56"/>
        <v>1</v>
      </c>
      <c r="K102" s="50">
        <f>'[3]Term 3'!$N$102</f>
        <v>0</v>
      </c>
      <c r="L102" s="50">
        <f>'[3]Term 3'!$P$102</f>
        <v>0</v>
      </c>
      <c r="M102" s="50">
        <f t="shared" si="46"/>
        <v>0</v>
      </c>
      <c r="N102" s="50">
        <f t="shared" si="57"/>
        <v>1</v>
      </c>
      <c r="O102" s="51">
        <f>'[4]Term 3'!$N$102</f>
        <v>0</v>
      </c>
      <c r="P102" s="61">
        <f>'[4]Term 3'!$P$102</f>
        <v>0</v>
      </c>
      <c r="Q102" s="51">
        <f t="shared" si="47"/>
        <v>0</v>
      </c>
      <c r="R102" s="51">
        <f t="shared" si="58"/>
        <v>1</v>
      </c>
      <c r="S102" s="52">
        <f>'[5]Term 3'!$N$102</f>
        <v>0</v>
      </c>
      <c r="T102" s="52">
        <f>'[5]Term 3'!$P$102</f>
        <v>0</v>
      </c>
      <c r="U102" s="52">
        <f t="shared" si="48"/>
        <v>0</v>
      </c>
      <c r="V102" s="52">
        <f t="shared" si="59"/>
        <v>1</v>
      </c>
      <c r="W102" s="53">
        <f>'[6]Term 3'!$N$102</f>
        <v>0</v>
      </c>
      <c r="X102" s="53">
        <f>'[6]Term 3'!$P$102</f>
        <v>0</v>
      </c>
      <c r="Y102" s="53">
        <f t="shared" si="49"/>
        <v>0</v>
      </c>
      <c r="Z102" s="53">
        <f t="shared" si="60"/>
        <v>1</v>
      </c>
      <c r="AA102" s="54">
        <f>'[7]Term 3'!$N$102</f>
        <v>0</v>
      </c>
      <c r="AB102" s="54">
        <f>'[7]Term 3'!$P$102</f>
        <v>0</v>
      </c>
      <c r="AC102" s="54">
        <f t="shared" si="50"/>
        <v>0</v>
      </c>
      <c r="AD102" s="54">
        <f t="shared" si="61"/>
        <v>1</v>
      </c>
      <c r="AE102" s="55">
        <f>'[8]Term 3'!$N$102</f>
        <v>0</v>
      </c>
      <c r="AF102" s="55">
        <f>'[8]Term 3'!$P$102</f>
        <v>0</v>
      </c>
      <c r="AG102" s="55">
        <f t="shared" si="51"/>
        <v>0</v>
      </c>
      <c r="AH102" s="55">
        <f t="shared" si="62"/>
        <v>1</v>
      </c>
      <c r="AI102" s="56">
        <f>'[9]Term 3'!$N$102</f>
        <v>0</v>
      </c>
      <c r="AJ102" s="56">
        <f>'[9]Term 3'!$P$102</f>
        <v>0</v>
      </c>
      <c r="AK102" s="56">
        <f t="shared" si="52"/>
        <v>0</v>
      </c>
      <c r="AL102" s="56">
        <f t="shared" si="63"/>
        <v>1</v>
      </c>
      <c r="AM102" s="57">
        <f>'[10]Term 3'!$N$102</f>
        <v>0</v>
      </c>
      <c r="AN102" s="57">
        <f>'[10]Term 3'!$P$102</f>
        <v>0</v>
      </c>
      <c r="AO102" s="57">
        <f t="shared" si="53"/>
        <v>0</v>
      </c>
      <c r="AP102" s="57">
        <f t="shared" si="64"/>
        <v>1</v>
      </c>
      <c r="AQ102" s="58">
        <f t="shared" si="54"/>
        <v>0</v>
      </c>
      <c r="AR102" s="59">
        <f t="shared" si="65"/>
        <v>6</v>
      </c>
      <c r="AS102" s="60" t="s">
        <v>374</v>
      </c>
      <c r="AT102" s="70"/>
      <c r="AU102" s="70"/>
      <c r="AV102" s="70"/>
    </row>
    <row r="103" spans="1:48" ht="49.95" customHeight="1" x14ac:dyDescent="0.3">
      <c r="A103" s="71" t="s">
        <v>358</v>
      </c>
      <c r="B103" s="73"/>
      <c r="C103" s="47">
        <f>'[1]Term 3'!$N$103</f>
        <v>0</v>
      </c>
      <c r="D103" s="46">
        <f>'[1]Term 3'!$P$103</f>
        <v>0</v>
      </c>
      <c r="E103" s="47">
        <f t="shared" si="44"/>
        <v>0</v>
      </c>
      <c r="F103" s="47">
        <f t="shared" si="55"/>
        <v>6</v>
      </c>
      <c r="G103" s="49">
        <f>'[2]Term 3'!$N$103</f>
        <v>0</v>
      </c>
      <c r="H103" s="48">
        <f>'[2]Term 3'!$P$103</f>
        <v>0</v>
      </c>
      <c r="I103" s="48">
        <f t="shared" si="45"/>
        <v>0</v>
      </c>
      <c r="J103" s="49">
        <f t="shared" si="56"/>
        <v>1</v>
      </c>
      <c r="K103" s="50">
        <f>'[3]Term 3'!$N$103</f>
        <v>0</v>
      </c>
      <c r="L103" s="50">
        <f>'[3]Term 3'!$P$103</f>
        <v>0</v>
      </c>
      <c r="M103" s="50">
        <f t="shared" si="46"/>
        <v>0</v>
      </c>
      <c r="N103" s="50">
        <f t="shared" si="57"/>
        <v>1</v>
      </c>
      <c r="O103" s="51">
        <f>'[4]Term 3'!$N$103</f>
        <v>0</v>
      </c>
      <c r="P103" s="61">
        <f>'[4]Term 3'!$P$103</f>
        <v>0</v>
      </c>
      <c r="Q103" s="51">
        <f t="shared" si="47"/>
        <v>0</v>
      </c>
      <c r="R103" s="51">
        <f t="shared" si="58"/>
        <v>1</v>
      </c>
      <c r="S103" s="52">
        <f>'[5]Term 3'!$N$103</f>
        <v>0</v>
      </c>
      <c r="T103" s="52">
        <f>'[5]Term 3'!$P$103</f>
        <v>0</v>
      </c>
      <c r="U103" s="52">
        <f t="shared" si="48"/>
        <v>0</v>
      </c>
      <c r="V103" s="52">
        <f t="shared" si="59"/>
        <v>1</v>
      </c>
      <c r="W103" s="53">
        <f>'[6]Term 3'!$N$103</f>
        <v>0</v>
      </c>
      <c r="X103" s="53">
        <f>'[6]Term 3'!$P$103</f>
        <v>0</v>
      </c>
      <c r="Y103" s="53">
        <f t="shared" si="49"/>
        <v>0</v>
      </c>
      <c r="Z103" s="53">
        <f t="shared" si="60"/>
        <v>1</v>
      </c>
      <c r="AA103" s="54">
        <f>'[7]Term 3'!$N$103</f>
        <v>0</v>
      </c>
      <c r="AB103" s="54">
        <f>'[7]Term 3'!$P$103</f>
        <v>0</v>
      </c>
      <c r="AC103" s="54">
        <f t="shared" si="50"/>
        <v>0</v>
      </c>
      <c r="AD103" s="54">
        <f t="shared" si="61"/>
        <v>1</v>
      </c>
      <c r="AE103" s="55">
        <f>'[8]Term 3'!$N$103</f>
        <v>0</v>
      </c>
      <c r="AF103" s="55">
        <f>'[8]Term 3'!$P$103</f>
        <v>0</v>
      </c>
      <c r="AG103" s="55">
        <f t="shared" si="51"/>
        <v>0</v>
      </c>
      <c r="AH103" s="55">
        <f t="shared" si="62"/>
        <v>1</v>
      </c>
      <c r="AI103" s="56">
        <f>'[9]Term 3'!$N$103</f>
        <v>0</v>
      </c>
      <c r="AJ103" s="56">
        <f>'[9]Term 3'!$P$103</f>
        <v>0</v>
      </c>
      <c r="AK103" s="56">
        <f t="shared" si="52"/>
        <v>0</v>
      </c>
      <c r="AL103" s="56">
        <f t="shared" si="63"/>
        <v>1</v>
      </c>
      <c r="AM103" s="57">
        <f>'[10]Term 3'!$N$103</f>
        <v>0</v>
      </c>
      <c r="AN103" s="57">
        <f>'[10]Term 3'!$P$103</f>
        <v>0</v>
      </c>
      <c r="AO103" s="57">
        <f t="shared" si="53"/>
        <v>0</v>
      </c>
      <c r="AP103" s="57">
        <f t="shared" si="64"/>
        <v>1</v>
      </c>
      <c r="AQ103" s="58">
        <f t="shared" si="54"/>
        <v>0</v>
      </c>
      <c r="AR103" s="59">
        <f t="shared" si="65"/>
        <v>6</v>
      </c>
      <c r="AS103" s="60" t="s">
        <v>374</v>
      </c>
      <c r="AT103" s="70"/>
      <c r="AU103" s="70"/>
      <c r="AV103" s="70"/>
    </row>
    <row r="104" spans="1:48" ht="49.95" customHeight="1" x14ac:dyDescent="0.3">
      <c r="A104" s="71" t="s">
        <v>359</v>
      </c>
      <c r="B104" s="73"/>
      <c r="C104" s="47">
        <f>'[1]Term 3'!$N$104</f>
        <v>0</v>
      </c>
      <c r="D104" s="46">
        <f>'[1]Term 3'!$P$104</f>
        <v>0</v>
      </c>
      <c r="E104" s="47">
        <f t="shared" si="44"/>
        <v>0</v>
      </c>
      <c r="F104" s="47">
        <f t="shared" si="55"/>
        <v>6</v>
      </c>
      <c r="G104" s="49">
        <f>'[2]Term 3'!$N$104</f>
        <v>0</v>
      </c>
      <c r="H104" s="48">
        <f>'[2]Term 3'!$P$104</f>
        <v>0</v>
      </c>
      <c r="I104" s="48">
        <f t="shared" si="45"/>
        <v>0</v>
      </c>
      <c r="J104" s="49">
        <f t="shared" si="56"/>
        <v>1</v>
      </c>
      <c r="K104" s="50">
        <f>'[3]Term 3'!$N$104</f>
        <v>0</v>
      </c>
      <c r="L104" s="50">
        <f>'[3]Term 3'!$P$104</f>
        <v>0</v>
      </c>
      <c r="M104" s="50">
        <f t="shared" si="46"/>
        <v>0</v>
      </c>
      <c r="N104" s="50">
        <f t="shared" si="57"/>
        <v>1</v>
      </c>
      <c r="O104" s="51">
        <f>'[4]Term 3'!$N$104</f>
        <v>0</v>
      </c>
      <c r="P104" s="61">
        <f>'[4]Term 3'!$P$104</f>
        <v>0</v>
      </c>
      <c r="Q104" s="51">
        <f t="shared" si="47"/>
        <v>0</v>
      </c>
      <c r="R104" s="51">
        <f t="shared" si="58"/>
        <v>1</v>
      </c>
      <c r="S104" s="52">
        <f>'[5]Term 3'!$N$104</f>
        <v>0</v>
      </c>
      <c r="T104" s="52">
        <f>'[5]Term 3'!$P$104</f>
        <v>0</v>
      </c>
      <c r="U104" s="52">
        <f t="shared" si="48"/>
        <v>0</v>
      </c>
      <c r="V104" s="52">
        <f t="shared" si="59"/>
        <v>1</v>
      </c>
      <c r="W104" s="53">
        <f>'[6]Term 3'!$N$104</f>
        <v>0</v>
      </c>
      <c r="X104" s="53">
        <f>'[6]Term 3'!$P$104</f>
        <v>0</v>
      </c>
      <c r="Y104" s="53">
        <f t="shared" si="49"/>
        <v>0</v>
      </c>
      <c r="Z104" s="53">
        <f t="shared" si="60"/>
        <v>1</v>
      </c>
      <c r="AA104" s="54">
        <f>'[7]Term 3'!$N$104</f>
        <v>0</v>
      </c>
      <c r="AB104" s="54">
        <f>'[7]Term 3'!$P$104</f>
        <v>0</v>
      </c>
      <c r="AC104" s="54">
        <f t="shared" si="50"/>
        <v>0</v>
      </c>
      <c r="AD104" s="54">
        <f t="shared" si="61"/>
        <v>1</v>
      </c>
      <c r="AE104" s="55">
        <f>'[8]Term 3'!$N$104</f>
        <v>0</v>
      </c>
      <c r="AF104" s="55">
        <f>'[8]Term 3'!$P$104</f>
        <v>0</v>
      </c>
      <c r="AG104" s="55">
        <f t="shared" si="51"/>
        <v>0</v>
      </c>
      <c r="AH104" s="55">
        <f t="shared" si="62"/>
        <v>1</v>
      </c>
      <c r="AI104" s="56">
        <f>'[9]Term 3'!$N$104</f>
        <v>0</v>
      </c>
      <c r="AJ104" s="56">
        <f>'[9]Term 3'!$P$104</f>
        <v>0</v>
      </c>
      <c r="AK104" s="56">
        <f t="shared" si="52"/>
        <v>0</v>
      </c>
      <c r="AL104" s="56">
        <f t="shared" si="63"/>
        <v>1</v>
      </c>
      <c r="AM104" s="57">
        <f>'[10]Term 3'!$N$104</f>
        <v>0</v>
      </c>
      <c r="AN104" s="57">
        <f>'[10]Term 3'!$P$104</f>
        <v>0</v>
      </c>
      <c r="AO104" s="57">
        <f t="shared" si="53"/>
        <v>0</v>
      </c>
      <c r="AP104" s="57">
        <f t="shared" si="64"/>
        <v>1</v>
      </c>
      <c r="AQ104" s="58">
        <f t="shared" si="54"/>
        <v>0</v>
      </c>
      <c r="AR104" s="59">
        <f t="shared" si="65"/>
        <v>6</v>
      </c>
      <c r="AS104" s="60" t="s">
        <v>374</v>
      </c>
      <c r="AT104" s="70"/>
      <c r="AU104" s="70"/>
      <c r="AV104" s="70"/>
    </row>
    <row r="105" spans="1:48" x14ac:dyDescent="0.3">
      <c r="A105"/>
    </row>
    <row r="106" spans="1:48" x14ac:dyDescent="0.3">
      <c r="A106"/>
    </row>
    <row r="107" spans="1:48" x14ac:dyDescent="0.3">
      <c r="A107"/>
    </row>
    <row r="108" spans="1:48" x14ac:dyDescent="0.3">
      <c r="A108"/>
    </row>
    <row r="109" spans="1:48" x14ac:dyDescent="0.3">
      <c r="A109"/>
    </row>
    <row r="110" spans="1:48" x14ac:dyDescent="0.3">
      <c r="A110"/>
    </row>
    <row r="111" spans="1:48" x14ac:dyDescent="0.3">
      <c r="A111"/>
    </row>
    <row r="112" spans="1:48" x14ac:dyDescent="0.3">
      <c r="A112"/>
    </row>
    <row r="113" spans="1:1" x14ac:dyDescent="0.3">
      <c r="A113"/>
    </row>
  </sheetData>
  <sheetProtection algorithmName="SHA-512" hashValue="/NFFEv6lHk0DwmhLe1g6Mcey5XzLwTWieS1E+m1q2GtYkLr7g/G6icZEGEJAOYfIiWEZbM0QaRXkM2jNsJQYVQ==" saltValue="V9vJHWIMY31yJOmNaCfL1g==" spinCount="100000" sheet="1" selectLockedCells="1" sort="0" autoFilter="0" pivotTables="0"/>
  <mergeCells count="19">
    <mergeCell ref="AT2:AT3"/>
    <mergeCell ref="AU2:AU3"/>
    <mergeCell ref="AV2:AV3"/>
    <mergeCell ref="AQ2:AQ3"/>
    <mergeCell ref="AR2:AR3"/>
    <mergeCell ref="AS2:AS3"/>
    <mergeCell ref="AM2:AP2"/>
    <mergeCell ref="A1:AS1"/>
    <mergeCell ref="C2:F2"/>
    <mergeCell ref="G2:J2"/>
    <mergeCell ref="K2:N2"/>
    <mergeCell ref="O2:R2"/>
    <mergeCell ref="S2:V2"/>
    <mergeCell ref="W2:Z2"/>
    <mergeCell ref="AA2:AD2"/>
    <mergeCell ref="AE2:AH2"/>
    <mergeCell ref="AI2:AL2"/>
    <mergeCell ref="A2:A3"/>
    <mergeCell ref="B2:B3"/>
  </mergeCells>
  <phoneticPr fontId="2" type="noConversion"/>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0C0F9-D0C7-4452-85F1-ED17AFD620DD}">
  <sheetPr>
    <tabColor rgb="FFFF006E"/>
    <pageSetUpPr fitToPage="1"/>
  </sheetPr>
  <dimension ref="A1:G60"/>
  <sheetViews>
    <sheetView tabSelected="1" zoomScale="60" zoomScaleNormal="60" workbookViewId="0">
      <selection activeCell="F25" sqref="F25"/>
    </sheetView>
  </sheetViews>
  <sheetFormatPr defaultColWidth="9.109375" defaultRowHeight="14.4" x14ac:dyDescent="0.3"/>
  <cols>
    <col min="1" max="1" width="52.5546875" style="4" customWidth="1"/>
    <col min="2" max="2" width="40.77734375" style="4" customWidth="1"/>
    <col min="3" max="3" width="40.44140625" style="4" customWidth="1"/>
    <col min="4" max="4" width="44.77734375" style="4" customWidth="1"/>
    <col min="5" max="5" width="43.88671875" style="4" bestFit="1" customWidth="1"/>
    <col min="6" max="6" width="69.5546875" style="4" customWidth="1"/>
    <col min="7" max="14" width="15.33203125" style="4" customWidth="1"/>
    <col min="15" max="16384" width="9.109375" style="4"/>
  </cols>
  <sheetData>
    <row r="1" spans="1:7" ht="63.75" customHeight="1" x14ac:dyDescent="0.3">
      <c r="A1" s="11" t="s">
        <v>18</v>
      </c>
      <c r="B1" s="12" t="s">
        <v>60</v>
      </c>
    </row>
    <row r="2" spans="1:7" ht="132" customHeight="1" x14ac:dyDescent="1.1000000000000001">
      <c r="A2" s="150" t="e" vm="1">
        <v>#VALUE!</v>
      </c>
      <c r="B2" s="155" t="str">
        <f>Start!D2</f>
        <v>SAMPLE SCHOOL</v>
      </c>
      <c r="C2" s="155"/>
      <c r="D2" s="155"/>
      <c r="E2" s="155"/>
      <c r="F2" s="151" t="e" vm="1">
        <v>#VALUE!</v>
      </c>
      <c r="G2" s="3"/>
    </row>
    <row r="3" spans="1:7" ht="64.8" customHeight="1" x14ac:dyDescent="0.3">
      <c r="A3" s="150"/>
      <c r="B3" s="156" t="s">
        <v>387</v>
      </c>
      <c r="C3" s="156"/>
      <c r="D3" s="156"/>
      <c r="E3" s="156"/>
      <c r="F3" s="151"/>
    </row>
    <row r="4" spans="1:7" ht="63" customHeight="1" x14ac:dyDescent="0.3">
      <c r="A4" s="64"/>
      <c r="B4" s="157" t="str">
        <f>Start!D6</f>
        <v>TERMINAL REPORT (JHS)</v>
      </c>
      <c r="C4" s="157"/>
      <c r="D4" s="157"/>
      <c r="E4" s="157"/>
      <c r="F4" s="80"/>
    </row>
    <row r="5" spans="1:7" ht="64.95" customHeight="1" x14ac:dyDescent="0.3">
      <c r="A5" s="90" t="s">
        <v>363</v>
      </c>
      <c r="B5" s="158" t="str">
        <f>IF(
    NOT(ISNA(VLOOKUP($B$1,'Term 1 Summary Sheet'!$A$5:$AP$104,2, FALSE))),
    VLOOKUP($B$1,'Term 1 Summary Sheet'!$A$5:$AP$104,2, FALSE),
IF(
    NOT(ISNA(VLOOKUP($B$1,'Term 2 Summary Sheet'!$A$5:$AP$104,2, FALSE))),
    VLOOKUP($B$1,'Term 2 Summary Sheet'!$A$5:$AP$104,2, FALSE),
IF(
    NOT(ISNA(VLOOKUP($B$1,'Term 3 Summary Sheet'!$A$5:$AP$104,2, FALSE))),
    VLOOKUP($B$1,'Term 3 Summary Sheet'!$A$5:$AP$104,2, FALSE),
"No Match")))</f>
        <v>Benjamin Jackson</v>
      </c>
      <c r="C5" s="158"/>
      <c r="D5" s="158"/>
      <c r="E5" s="90" t="s">
        <v>34</v>
      </c>
      <c r="F5" s="110">
        <f>IF(
    NOT(ISNA(VLOOKUP($B$7,Start!$C$11:$F$13,4,FALSE))),
    VLOOKUP($B$7,Start!$C$11:$F$13,4,FALSE),
    "No Match"
)</f>
        <v>45658</v>
      </c>
    </row>
    <row r="6" spans="1:7" ht="64.95" customHeight="1" x14ac:dyDescent="0.3">
      <c r="A6" s="90" t="s">
        <v>386</v>
      </c>
      <c r="B6" s="94">
        <f>Start!D4</f>
        <v>6</v>
      </c>
      <c r="C6" s="162" t="s">
        <v>19</v>
      </c>
      <c r="D6" s="161">
        <f>IF(
    NOT(ISNA(VLOOKUP($B$7,Start!$C$11:$F$13,3,FALSE))),
    VLOOKUP($B$7,Start!$C$11:$F$13,3,FALSE),
    "No Match"
)</f>
        <v>45303</v>
      </c>
      <c r="E6" s="90" t="s">
        <v>20</v>
      </c>
      <c r="F6" s="94">
        <f>IF(
$B$7="1st",COUNTA('Term 1 Summary Sheet'!$B$5:$B$104),
IF(
$B$7="2nd",COUNTA('Term 2 Summary Sheet'!$B$5:$B$104),
IF(
$B$7="3rd",COUNTA('Term 3 Summary Sheet'!$B$5:$B$104),
"No Match")))</f>
        <v>3</v>
      </c>
      <c r="G6" s="9"/>
    </row>
    <row r="7" spans="1:7" ht="64.95" customHeight="1" x14ac:dyDescent="0.3">
      <c r="A7" s="90" t="s">
        <v>362</v>
      </c>
      <c r="B7" s="94" t="str">
        <f>IF(AND(LEFT(B1,1)="P",--MID(B1,2,3)&gt;=1,--MID(B1,2,3)&lt;=100),
    "1st",
IF(AND(LEFT(B1,1)="O",--MID(B1,2,3)&gt;=1,--MID(B1,2,3)&lt;=100),
    "2nd",
IF(AND(LEFT(B1,1)="G",--MID(B1,2,3)&gt;=1,--MID(B1,2,3)&lt;=100),
    "3rd",
"")))</f>
        <v>1st</v>
      </c>
      <c r="C7" s="162"/>
      <c r="D7" s="161"/>
      <c r="E7" s="90" t="s">
        <v>33</v>
      </c>
      <c r="F7" s="111"/>
      <c r="G7" s="9"/>
    </row>
    <row r="8" spans="1:7" ht="64.95" customHeight="1" x14ac:dyDescent="0.5">
      <c r="A8" s="77"/>
      <c r="B8" s="81"/>
      <c r="C8" s="82"/>
      <c r="D8" s="83"/>
      <c r="E8" s="84"/>
      <c r="F8" s="81"/>
      <c r="G8" s="6"/>
    </row>
    <row r="9" spans="1:7" ht="70.05" customHeight="1" x14ac:dyDescent="0.3">
      <c r="A9" s="87" t="s">
        <v>32</v>
      </c>
      <c r="B9" s="88" t="s">
        <v>21</v>
      </c>
      <c r="C9" s="88" t="s">
        <v>22</v>
      </c>
      <c r="D9" s="88" t="s">
        <v>23</v>
      </c>
      <c r="E9" s="88" t="s">
        <v>51</v>
      </c>
      <c r="F9" s="87" t="s">
        <v>24</v>
      </c>
    </row>
    <row r="10" spans="1:7" ht="70.05" customHeight="1" x14ac:dyDescent="0.3">
      <c r="A10" s="87" t="s">
        <v>41</v>
      </c>
      <c r="B10" s="89">
        <f>IF(
    NOT(ISNA(VLOOKUP($B$1,'Term 1 Summary Sheet'!$A$5:$AP$104,3, FALSE))),
    VLOOKUP($B$1,'Term 1 Summary Sheet'!$A$5:$AP$104,3, FALSE),
IF(
    NOT(ISNA(VLOOKUP($B$1,'Term 2 Summary Sheet'!$A$5:$AP$104,3, FALSE))),
    VLOOKUP($B$1,'Term 2 Summary Sheet'!$A$5:$AP$104, 3, FALSE),
IF(
    NOT(ISNA(VLOOKUP($B$1,'Term 3 Summary Sheet'!$A$5:$AP$104,3, FALSE))),
    VLOOKUP($B$1,'Term 3 Summary Sheet'!$A$5:$AP$104, 3, FALSE),
"No Match")))</f>
        <v>38.5</v>
      </c>
      <c r="C10" s="89">
        <f>IF(
    NOT(ISNA(VLOOKUP($B$1,'Term 1 Summary Sheet'!$A$5:$AP$104,4, FALSE))),
    VLOOKUP($B$1,'Term 1 Summary Sheet'!$A$5:$AP$104,4, FALSE),
IF(
    NOT(ISNA(VLOOKUP($B$1,'Term 2 Summary Sheet'!$A$5:$AP$104,4, FALSE))),
    VLOOKUP($B$1,'Term 2 Summary Sheet'!$A$5:$AP$104, 4, FALSE),
IF(
    NOT(ISNA(VLOOKUP($B$1,'Term 3 Summary Sheet'!$A$5:$AP$104,4, FALSE))),
    VLOOKUP($B$1,'Term 3 Summary Sheet'!$A$5:$AP$104, 4, FALSE),
"No Match")))</f>
        <v>47.5</v>
      </c>
      <c r="D10" s="89">
        <f t="shared" ref="D10:D19" si="0">SUM(B10,C10)</f>
        <v>86</v>
      </c>
      <c r="E10" s="87">
        <f>IF(
    NOT(ISNA(VLOOKUP($B$1,'Term 1 Summary Sheet'!$A$5:$AP$104,6, FALSE))),
    VLOOKUP($B$1,'Term 1 Summary Sheet'!$A$5:$AP$104,6, FALSE),
IF(
    NOT(ISNA(VLOOKUP($B$1,'Term 2 Summary Sheet'!$A$5:$AP$104,6, FALSE))),
    VLOOKUP($B$1,'Term 2 Summary Sheet'!$A$5:$AP$104, 6, FALSE),
IF(
    NOT(ISNA(VLOOKUP($B$1,'Term 3 Summary Sheet'!$A$5:$AP$104,6, FALSE))),
    VLOOKUP($B$1,'Term 3 Summary Sheet'!$A$5:$AP$104, 6, FALSE),
"No Match")))</f>
        <v>1</v>
      </c>
      <c r="F10" s="88" t="str">
        <f t="shared" ref="F10:F19" si="1">IF(D10&gt;=80&lt;100,"Excellent Performance",IF(D10&gt;=70,"Very Good Performance",IF(D10&gt;=65,"Good Performance",IF(D10&gt;=50,"Average Level Performance",IF(D10&lt;50&gt;=1,"Developing")))))</f>
        <v>Very Good Performance</v>
      </c>
    </row>
    <row r="11" spans="1:7" ht="70.05" customHeight="1" x14ac:dyDescent="0.3">
      <c r="A11" s="87" t="s">
        <v>42</v>
      </c>
      <c r="B11" s="89">
        <f>IF(
    NOT(ISNA(VLOOKUP($B$1,'Term 1 Summary Sheet'!$A$5:$AP$104,7, FALSE))),
    VLOOKUP($B$1,'Term 1 Summary Sheet'!$A$5:$AP$104,7, FALSE),
IF(
    NOT(ISNA(VLOOKUP($B$1,'Term 2 Summary Sheet'!$A$5:$AP$104,7, FALSE))),
    VLOOKUP($B$1,'Term 2 Summary Sheet'!$A$5:$AP$104, 7, FALSE),
IF(
    NOT(ISNA(VLOOKUP($B$1,'Term 3 Summary Sheet'!$A$5:$AP$104,7, FALSE))),
    VLOOKUP($B$1,'Term 3 Summary Sheet'!$A$5:$AP$104, 7, FALSE),
"No Match")))</f>
        <v>0</v>
      </c>
      <c r="C11" s="89">
        <f>IF(
    NOT(ISNA(VLOOKUP($B$1,'Term 1 Summary Sheet'!$A$5:$AP$104,8, FALSE))),
    VLOOKUP($B$1,'Term 1 Summary Sheet'!$A$5:$AP$104,8, FALSE),
IF(
    NOT(ISNA(VLOOKUP($B$1,'Term 2 Summary Sheet'!$A$5:$AP$104,8, FALSE))),
    VLOOKUP($B$1,'Term 2 Summary Sheet'!$A$5:$AP$104, 8, FALSE),
IF(
    NOT(ISNA(VLOOKUP($B$1,'Term 3 Summary Sheet'!$A$5:$AP$104,8, FALSE))),
    VLOOKUP($B$1,'Term 3 Summary Sheet'!$A$5:$AP$104, 8, FALSE),
"No Match")))</f>
        <v>0</v>
      </c>
      <c r="D11" s="89">
        <f t="shared" si="0"/>
        <v>0</v>
      </c>
      <c r="E11" s="87">
        <f>IF(
    NOT(ISNA(VLOOKUP($B$1,'Term 1 Summary Sheet'!$A$5:$AP$104,10, FALSE))),
    VLOOKUP($B$1,'Term 1 Summary Sheet'!$A$5:$AP$104,10, FALSE),
IF(
    NOT(ISNA(VLOOKUP($B$1,'Term 2 Summary Sheet'!$A$5:$AP$104,10, FALSE))),
    VLOOKUP($B$1,'Term 2 Summary Sheet'!$A$5:$AP$104, 10, FALSE),
IF(
    NOT(ISNA(VLOOKUP($B$1,'Term 3 Summary Sheet'!$A$5:$AP$104,10, FALSE))),
    VLOOKUP($B$1,'Term 3 Summary Sheet'!$A$5:$AP$104, 10, FALSE),
"No Match")))</f>
        <v>1</v>
      </c>
      <c r="F11" s="88" t="str">
        <f t="shared" si="1"/>
        <v>Developing</v>
      </c>
    </row>
    <row r="12" spans="1:7" ht="70.05" customHeight="1" x14ac:dyDescent="0.3">
      <c r="A12" s="87" t="s">
        <v>43</v>
      </c>
      <c r="B12" s="89">
        <f>IF(
    NOT(ISNA(VLOOKUP($B$1,'Term 1 Summary Sheet'!$A$5:$AP$104,11, FALSE))),
    VLOOKUP($B$1,'Term 1 Summary Sheet'!$A$5:$AP$104,11, FALSE),
IF(
    NOT(ISNA(VLOOKUP($B$1,'Term 2 Summary Sheet'!$A$5:$AP$104,11, FALSE))),
    VLOOKUP($B$1,'Term 2 Summary Sheet'!$A$5:$AP$104, 11, FALSE),
IF(
    NOT(ISNA(VLOOKUP($B$1,'Term 3 Summary Sheet'!$A$5:$AP$104,11, FALSE))),
    VLOOKUP($B$1,'Term 3 Summary Sheet'!$A$5:$AP$104, 11, FALSE),
"No Match")))</f>
        <v>0</v>
      </c>
      <c r="C12" s="89">
        <f>IF(
    NOT(ISNA(VLOOKUP($B$1,'Term 1 Summary Sheet'!$A$5:$AP$104,12, FALSE))),
    VLOOKUP($B$1,'Term 1 Summary Sheet'!$A$5:$AP$104,12, FALSE),
IF(
    NOT(ISNA(VLOOKUP($B$1,'Term 2 Summary Sheet'!$A$5:$AP$104,12, FALSE))),
    VLOOKUP($B$1,'Term 2 Summary Sheet'!$A$5:$AP$104, 12, FALSE),
IF(
    NOT(ISNA(VLOOKUP($B$1,'Term 3 Summary Sheet'!$A$5:$AP$104,12, FALSE))),
    VLOOKUP($B$1,'Term 3 Summary Sheet'!$A$5:$AP$104, 12, FALSE),
"No Match")))</f>
        <v>0</v>
      </c>
      <c r="D12" s="89">
        <f t="shared" si="0"/>
        <v>0</v>
      </c>
      <c r="E12" s="87">
        <f>IF(
    NOT(ISNA(VLOOKUP($B$1,'Term 1 Summary Sheet'!$A$5:$AP$104,14, FALSE))),
    VLOOKUP($B$1,'Term 1 Summary Sheet'!$A$5:$AP$104,14, FALSE),
IF(
    NOT(ISNA(VLOOKUP($B$1,'Term 2 Summary Sheet'!$A$5:$AP$104,14, FALSE))),
    VLOOKUP($B$1,'Term 2 Summary Sheet'!$A$5:$AP$104, 14, FALSE),
IF(
    NOT(ISNA(VLOOKUP($B$1,'Term 3 Summary Sheet'!$A$5:$AP$104,14, FALSE))),
    VLOOKUP($B$1,'Term 3 Summary Sheet'!$A$5:$AP$104, 14, FALSE),
"No Match")))</f>
        <v>1</v>
      </c>
      <c r="F12" s="88" t="str">
        <f t="shared" si="1"/>
        <v>Developing</v>
      </c>
    </row>
    <row r="13" spans="1:7" ht="70.05" customHeight="1" x14ac:dyDescent="0.3">
      <c r="A13" s="87" t="s">
        <v>44</v>
      </c>
      <c r="B13" s="89">
        <f>IF(
    NOT(ISNA(VLOOKUP($B$1,'Term 1 Summary Sheet'!$A$5:$AP$104,15, FALSE))),
    VLOOKUP($B$1,'Term 1 Summary Sheet'!$A$5:$AP$104,15, FALSE),
IF(
    NOT(ISNA(VLOOKUP($B$1,'Term 2 Summary Sheet'!$A$5:$AP$104,15, FALSE))),
    VLOOKUP($B$1,'Term 2 Summary Sheet'!$A$5:$AP$104,15, FALSE),
IF(
    NOT(ISNA(VLOOKUP($B$1,'Term 3 Summary Sheet'!$A$5:$AP$104,15, FALSE))),
    VLOOKUP($B$1,'Term 3 Summary Sheet'!$A$5:$AP$104,15, FALSE),
"No Match")))</f>
        <v>0</v>
      </c>
      <c r="C13" s="89">
        <f>IF(
    NOT(ISNA(VLOOKUP($B$1,'Term 1 Summary Sheet'!$A$5:$AP$104,16, FALSE))),
    VLOOKUP($B$1,'Term 1 Summary Sheet'!$A$5:$AP$104,16, FALSE),
IF(
    NOT(ISNA(VLOOKUP($B$1,'Term 2 Summary Sheet'!$A$5:$AP$104,16, FALSE))),
    VLOOKUP($B$1,'Term 2 Summary Sheet'!$A$5:$AP$104,16, FALSE),
IF(
    NOT(ISNA(VLOOKUP($B$1,'Term 3 Summary Sheet'!$A$5:$AP$104,16, FALSE))),
    VLOOKUP($B$1,'Term 3 Summary Sheet'!$A$5:$AP$104,16, FALSE),
"No Match")))</f>
        <v>0</v>
      </c>
      <c r="D13" s="89">
        <f t="shared" si="0"/>
        <v>0</v>
      </c>
      <c r="E13" s="87">
        <f>IF(
    NOT(ISNA(VLOOKUP($B$1,'Term 1 Summary Sheet'!$A$5:$AP$104,18, FALSE))),
    VLOOKUP($B$1,'Term 1 Summary Sheet'!$A$5:$AP$104,18, FALSE),
IF(
    NOT(ISNA(VLOOKUP($B$1,'Term 2 Summary Sheet'!$A$5:$AP$104,18, FALSE))),
    VLOOKUP($B$1,'Term 2 Summary Sheet'!$A$5:$AP$104, 18, FALSE),
IF(
    NOT(ISNA(VLOOKUP($B$1,'Term 3 Summary Sheet'!$A$5:$AP$104,18, FALSE))),
    VLOOKUP($B$1,'Term 3 Summary Sheet'!$A$5:$AP$104, 18, FALSE),
"No Match")))</f>
        <v>1</v>
      </c>
      <c r="F13" s="88" t="str">
        <f t="shared" si="1"/>
        <v>Developing</v>
      </c>
    </row>
    <row r="14" spans="1:7" ht="70.05" customHeight="1" x14ac:dyDescent="0.3">
      <c r="A14" s="88" t="s">
        <v>27</v>
      </c>
      <c r="B14" s="89">
        <f>IF(
    NOT(ISNA(VLOOKUP($B$1,'Term 1 Summary Sheet'!$A$5:$AP$104,19, FALSE))),
    VLOOKUP($B$1,'Term 1 Summary Sheet'!$A$5:$AP$104,19, FALSE),
IF(
    NOT(ISNA(VLOOKUP($B$1,'Term 2 Summary Sheet'!$A$5:$AP$104,19, FALSE))),
    VLOOKUP($B$1,'Term 2 Summary Sheet'!$A$5:$AP$104, 19, FALSE),
IF(
    NOT(ISNA(VLOOKUP($B$1,'Term 3 Summary Sheet'!$A$5:$AP$104,19, FALSE))),
    VLOOKUP($B$1,'Term 3 Summary Sheet'!$A$5:$AP$104,19, FALSE),
"No Match")))</f>
        <v>0</v>
      </c>
      <c r="C14" s="89">
        <f>IF(
    NOT(ISNA(VLOOKUP($B$1,'Term 1 Summary Sheet'!$A$5:$AP$104,20, FALSE))),
    VLOOKUP($B$1,'Term 1 Summary Sheet'!$A$5:$AP$104,20, FALSE),
IF(
    NOT(ISNA(VLOOKUP($B$1,'Term 2 Summary Sheet'!$A$5:$AP$104,20, FALSE))),
    VLOOKUP($B$1,'Term 2 Summary Sheet'!$A$5:$AP$104,20, FALSE),
IF(
    NOT(ISNA(VLOOKUP($B$1,'Term 3 Summary Sheet'!$A$5:$AP$104,20, FALSE))),
    VLOOKUP($B$1,'Term 3 Summary Sheet'!$A$5:$AP$104,20, FALSE),
"No Match")))</f>
        <v>0</v>
      </c>
      <c r="D14" s="89">
        <f t="shared" si="0"/>
        <v>0</v>
      </c>
      <c r="E14" s="87">
        <f>IF(
    NOT(ISNA(VLOOKUP($B$1,'Term 1 Summary Sheet'!$A$5:$AP$104,22, FALSE))),
    VLOOKUP($B$1,'Term 1 Summary Sheet'!$A$5:$AP$104,22, FALSE),
IF(
    NOT(ISNA(VLOOKUP($B$1,'Term 2 Summary Sheet'!$A$5:$AP$104,22, FALSE))),
    VLOOKUP($B$1,'Term 2 Summary Sheet'!$A$5:$AP$104, 22, FALSE),
IF(
    NOT(ISNA(VLOOKUP($B$1,'Term 3 Summary Sheet'!$A$5:$AP$104,22, FALSE))),
    VLOOKUP($B$1,'Term 3 Summary Sheet'!$A$5:$AP$104, 22, FALSE),
"No Match")))</f>
        <v>1</v>
      </c>
      <c r="F14" s="88" t="str">
        <f t="shared" si="1"/>
        <v>Developing</v>
      </c>
    </row>
    <row r="15" spans="1:7" ht="70.05" customHeight="1" x14ac:dyDescent="0.3">
      <c r="A15" s="88" t="s">
        <v>28</v>
      </c>
      <c r="B15" s="89">
        <f>IF(
    NOT(ISNA(VLOOKUP($B$1,'Term 1 Summary Sheet'!$A$5:$AP$104,23, FALSE))),
    VLOOKUP($B$1,'Term 1 Summary Sheet'!$A$5:$AP$104,23, FALSE),
IF(
    NOT(ISNA(VLOOKUP($B$1,'Term 2 Summary Sheet'!$A$5:$AP$104,23, FALSE))),
    VLOOKUP($B$1,'Term 2 Summary Sheet'!$A$5:$AP$104,23, FALSE),
IF(
    NOT(ISNA(VLOOKUP($B$1,'Term 3 Summary Sheet'!$A$5:$AP$104,23, FALSE))),
    VLOOKUP($B$1,'Term 3 Summary Sheet'!$A$5:$AP$104,23, FALSE),
"No Match")))</f>
        <v>0</v>
      </c>
      <c r="C15" s="89">
        <f>IF(
    NOT(ISNA(VLOOKUP($B$1,'Term 1 Summary Sheet'!$A$5:$AP$104,24, FALSE))),
    VLOOKUP($B$1,'Term 1 Summary Sheet'!$A$5:$AP$104,24, FALSE),
IF(
    NOT(ISNA(VLOOKUP($B$1,'Term 2 Summary Sheet'!$A$5:$AP$104,24, FALSE))),
    VLOOKUP($B$1,'Term 2 Summary Sheet'!$A$5:$AP$104,24, FALSE),
IF(
    NOT(ISNA(VLOOKUP($B$1,'Term 3 Summary Sheet'!$A$5:$AP$104,24, FALSE))),
    VLOOKUP($B$1,'Term 3 Summary Sheet'!$A$5:$AP$104,24, FALSE),
"No Match")))</f>
        <v>0</v>
      </c>
      <c r="D15" s="89">
        <f t="shared" si="0"/>
        <v>0</v>
      </c>
      <c r="E15" s="87">
        <f>IF(
    NOT(ISNA(VLOOKUP($B$1,'Term 1 Summary Sheet'!$A$5:$AP$104,26, FALSE))),
    VLOOKUP($B$1,'Term 1 Summary Sheet'!$A$5:$AP$104,26, FALSE),
IF(
    NOT(ISNA(VLOOKUP($B$1,'Term 2 Summary Sheet'!$A$5:$AP$104,26, FALSE))),
    VLOOKUP($B$1,'Term 2 Summary Sheet'!$A$5:$AP$104, 26, FALSE),
IF(
    NOT(ISNA(VLOOKUP($B$1,'Term 3 Summary Sheet'!$A$5:$AP$104,26, FALSE))),
    VLOOKUP($B$1,'Term 3 Summary Sheet'!$A$5:$AP$104, 26, FALSE),
"No Match")))</f>
        <v>1</v>
      </c>
      <c r="F15" s="88" t="str">
        <f t="shared" si="1"/>
        <v>Developing</v>
      </c>
    </row>
    <row r="16" spans="1:7" ht="70.05" customHeight="1" x14ac:dyDescent="0.3">
      <c r="A16" s="87" t="s">
        <v>25</v>
      </c>
      <c r="B16" s="89">
        <f>IF(
    NOT(ISNA(VLOOKUP($B$1,'Term 1 Summary Sheet'!$A$5:$AP$104,27, FALSE))),
    VLOOKUP($B$1,'Term 1 Summary Sheet'!$A$5:$AP$104,27, FALSE),
IF(
    NOT(ISNA(VLOOKUP($B$1,'Term 2 Summary Sheet'!$A$5:$AP$104,27, FALSE))),
    VLOOKUP($B$1,'Term 2 Summary Sheet'!$A$5:$AP$104,27, FALSE),
IF(
    NOT(ISNA(VLOOKUP($B$1,'Term 3 Summary Sheet'!$A$5:$AP$104,27, FALSE))),
    VLOOKUP($B$1,'Term 3 Summary Sheet'!$A$5:$AP$104,27, FALSE),
"No Match")))</f>
        <v>0</v>
      </c>
      <c r="C16" s="89">
        <f>IF(
    NOT(ISNA(VLOOKUP($B$1,'Term 1 Summary Sheet'!$A$5:$AP$104,28, FALSE))),
    VLOOKUP($B$1,'Term 1 Summary Sheet'!$A$5:$AP$104,28, FALSE),
IF(
    NOT(ISNA(VLOOKUP($B$1,'Term 2 Summary Sheet'!$A$5:$AP$104,28, FALSE))),
    VLOOKUP($B$1,'Term 2 Summary Sheet'!$A$5:$AP$104,28, FALSE),
IF(
    NOT(ISNA(VLOOKUP($B$1,'Term 3 Summary Sheet'!$A$5:$AP$104,28, FALSE))),
    VLOOKUP($B$1,'Term 3 Summary Sheet'!$A$5:$AP$104,28, FALSE),
"No Match")))</f>
        <v>0</v>
      </c>
      <c r="D16" s="89">
        <f t="shared" si="0"/>
        <v>0</v>
      </c>
      <c r="E16" s="87">
        <f>IF(
    NOT(ISNA(VLOOKUP($B$1,'Term 1 Summary Sheet'!$A$5:$AP$104,30, FALSE))),
    VLOOKUP($B$1,'Term 1 Summary Sheet'!$A$5:$AP$104,30, FALSE),
IF(
    NOT(ISNA(VLOOKUP($B$1,'Term 2 Summary Sheet'!$A$5:$AP$104,30, FALSE))),
    VLOOKUP($B$1,'Term 2 Summary Sheet'!$A$5:$AP$104, 30, FALSE),
IF(
    NOT(ISNA(VLOOKUP($B$1,'Term 3 Summary Sheet'!$A$5:$AP$104,30, FALSE))),
    VLOOKUP($B$1,'Term 3 Summary Sheet'!$A$5:$AP$104, 30, FALSE),
"No Match")))</f>
        <v>1</v>
      </c>
      <c r="F16" s="88" t="str">
        <f t="shared" si="1"/>
        <v>Developing</v>
      </c>
    </row>
    <row r="17" spans="1:6" ht="70.05" customHeight="1" x14ac:dyDescent="0.3">
      <c r="A17" s="88" t="s">
        <v>26</v>
      </c>
      <c r="B17" s="89">
        <f>IF(
    NOT(ISNA(VLOOKUP($B$1,'Term 1 Summary Sheet'!$A$5:$AP$104,31, FALSE))),
    VLOOKUP($B$1,'Term 1 Summary Sheet'!$A$5:$AP$104,31, FALSE),
IF(
    NOT(ISNA(VLOOKUP($B$1,'Term 2 Summary Sheet'!$A$5:$AP$104,31, FALSE))),
    VLOOKUP($B$1,'Term 2 Summary Sheet'!$A$5:$AP$104,31, FALSE),
IF(
    NOT(ISNA(VLOOKUP($B$1,'Term 3 Summary Sheet'!$A$5:$AP$104,31, FALSE))),
    VLOOKUP($B$1,'Term 3 Summary Sheet'!$A$5:$AP$104,31, FALSE),
"No Match")))</f>
        <v>0</v>
      </c>
      <c r="C17" s="89">
        <f>IF(
    NOT(ISNA(VLOOKUP($B$1,'Term 1 Summary Sheet'!$A$5:$AP$104,32, FALSE))),
    VLOOKUP($B$1,'Term 1 Summary Sheet'!$A$5:$AP$104,32, FALSE),
IF(
    NOT(ISNA(VLOOKUP($B$1,'Term 2 Summary Sheet'!$A$5:$AP$104,32, FALSE))),
    VLOOKUP($B$1,'Term 2 Summary Sheet'!$A$5:$AP$104,32, FALSE),
IF(
    NOT(ISNA(VLOOKUP($B$1,'Term 3 Summary Sheet'!$A$5:$AP$104,32, FALSE))),
    VLOOKUP($B$1,'Term 3 Summary Sheet'!$A$5:$AP$104,32, FALSE),
"No Match")))</f>
        <v>0</v>
      </c>
      <c r="D17" s="89">
        <f t="shared" si="0"/>
        <v>0</v>
      </c>
      <c r="E17" s="87">
        <f>IF(
    NOT(ISNA(VLOOKUP($B$1,'Term 1 Summary Sheet'!$A$5:$AP$104,34, FALSE))),
    VLOOKUP($B$1,'Term 1 Summary Sheet'!$A$5:$AP$104,34, FALSE),
IF(
    NOT(ISNA(VLOOKUP($B$1,'Term 2 Summary Sheet'!$A$5:$AP$104,34, FALSE))),
    VLOOKUP($B$1,'Term 2 Summary Sheet'!$A$5:$AP$104, 34, FALSE),
IF(
    NOT(ISNA(VLOOKUP($B$1,'Term 3 Summary Sheet'!$A$5:$AP$104,34, FALSE))),
    VLOOKUP($B$1,'Term 3 Summary Sheet'!$A$5:$AP$104, 34, FALSE),
"No Match")))</f>
        <v>1</v>
      </c>
      <c r="F17" s="88" t="str">
        <f t="shared" si="1"/>
        <v>Developing</v>
      </c>
    </row>
    <row r="18" spans="1:6" ht="70.05" customHeight="1" x14ac:dyDescent="0.3">
      <c r="A18" s="87" t="s">
        <v>29</v>
      </c>
      <c r="B18" s="89">
        <f>IF(
    NOT(ISNA(VLOOKUP($B$1,'Term 1 Summary Sheet'!$A$5:$AP$104,35, FALSE))),
    VLOOKUP($B$1,'Term 1 Summary Sheet'!$A$5:$AP$104,35, FALSE),
IF(
    NOT(ISNA(VLOOKUP($B$1,'Term 2 Summary Sheet'!$A$5:$AP$104,35, FALSE))),
    VLOOKUP($B$1,'Term 2 Summary Sheet'!$A$5:$AP$104,35, FALSE),
IF(
    NOT(ISNA(VLOOKUP($B$1,'Term 3 Summary Sheet'!$A$5:$AP$104,35, FALSE))),
    VLOOKUP($B$1,'Term 3 Summary Sheet'!$A$5:$AP$104,35, FALSE),
"No Match")))</f>
        <v>0</v>
      </c>
      <c r="C18" s="89">
        <f>IF(
    NOT(ISNA(VLOOKUP($B$1,'Term 1 Summary Sheet'!$A$5:$AP$104,36, FALSE))),
    VLOOKUP($B$1,'Term 1 Summary Sheet'!$A$5:$AP$104,36, FALSE),
IF(
    NOT(ISNA(VLOOKUP($B$1,'Term 2 Summary Sheet'!$A$5:$AP$104,36, FALSE))),
    VLOOKUP($B$1,'Term 2 Summary Sheet'!$A$5:$AP$104,36, FALSE),
IF(
    NOT(ISNA(VLOOKUP($B$1,'Term 3 Summary Sheet'!$A$5:$AP$104,36, FALSE))),
    VLOOKUP($B$1,'Term 3 Summary Sheet'!$A$5:$AP$104,36, FALSE),
"No Match")))</f>
        <v>0</v>
      </c>
      <c r="D18" s="89">
        <f t="shared" si="0"/>
        <v>0</v>
      </c>
      <c r="E18" s="87">
        <f>IF(
    NOT(ISNA(VLOOKUP($B$1,'Term 1 Summary Sheet'!$A$5:$AP$104,38, FALSE))),
    VLOOKUP($B$1,'Term 1 Summary Sheet'!$A$5:$AP$104,38, FALSE),
IF(
    NOT(ISNA(VLOOKUP($B$1,'Term 2 Summary Sheet'!$A$5:$AP$104,38, FALSE))),
    VLOOKUP($B$1,'Term 2 Summary Sheet'!$A$5:$AP$104, 38, FALSE),
IF(
    NOT(ISNA(VLOOKUP($B$1,'Term 3 Summary Sheet'!$A$5:$AP$104,38, FALSE))),
    VLOOKUP($B$1,'Term 3 Summary Sheet'!$A$5:$AP$104, 38, FALSE),
"No Match")))</f>
        <v>1</v>
      </c>
      <c r="F18" s="88" t="str">
        <f t="shared" si="1"/>
        <v>Developing</v>
      </c>
    </row>
    <row r="19" spans="1:6" ht="70.05" customHeight="1" x14ac:dyDescent="0.3">
      <c r="A19" s="88" t="s">
        <v>31</v>
      </c>
      <c r="B19" s="89">
        <f>IF(
    NOT(ISNA(VLOOKUP($B$1,'Term 1 Summary Sheet'!$A$5:$AP$104,39, FALSE))),
    VLOOKUP($B$1,'Term 1 Summary Sheet'!$A$5:$AP$104,39, FALSE),
IF(
    NOT(ISNA(VLOOKUP($B$1,'Term 2 Summary Sheet'!$A$5:$AP$104,39, FALSE))),
    VLOOKUP($B$1,'Term 2 Summary Sheet'!$A$5:$AP$104,39, FALSE),
IF(
    NOT(ISNA(VLOOKUP($B$1,'Term 3 Summary Sheet'!$A$5:$AP$104,39, FALSE))),
    VLOOKUP($B$1,'Term 3 Summary Sheet'!$A$5:$AP$104,39, FALSE),
"No Match")))</f>
        <v>0</v>
      </c>
      <c r="C19" s="89">
        <f>IF(
    NOT(ISNA(VLOOKUP($B$1,'Term 1 Summary Sheet'!$A$5:$AP$104,40, FALSE))),
    VLOOKUP($B$1,'Term 1 Summary Sheet'!$A$5:$AP$104,40, FALSE),
IF(
    NOT(ISNA(VLOOKUP($B$1,'Term 2 Summary Sheet'!$A$5:$AP$104,40, FALSE))),
    VLOOKUP($B$1,'Term 2 Summary Sheet'!$A$5:$AP$104,40, FALSE),
IF(
    NOT(ISNA(VLOOKUP($B$1,'Term 3 Summary Sheet'!$A$5:$AP$104,40, FALSE))),
    VLOOKUP($B$1,'Term 3 Summary Sheet'!$A$5:$AP$104,40, FALSE),
"No Match")))</f>
        <v>0</v>
      </c>
      <c r="D19" s="89">
        <f t="shared" si="0"/>
        <v>0</v>
      </c>
      <c r="E19" s="87">
        <f>IF(
    NOT(ISNA(VLOOKUP($B$1,'Term 1 Summary Sheet'!$A$5:$AP$104,42, FALSE))),
    VLOOKUP($B$1,'Term 1 Summary Sheet'!$A$5:$AP$104,42, FALSE),
IF(
    NOT(ISNA(VLOOKUP($B$1,'Term 2 Summary Sheet'!$A$5:$AP$104,42, FALSE))),
    VLOOKUP($B$1,'Term 2 Summary Sheet'!$A$5:$AP$104, 42, FALSE),
IF(
    NOT(ISNA(VLOOKUP($B$1,'Term 3 Summary Sheet'!$A$5:$AP$104,42, FALSE))),
    VLOOKUP($B$1,'Term 3 Summary Sheet'!$A$5:$AP$104, 42, FALSE),
"No Match")))</f>
        <v>1</v>
      </c>
      <c r="F19" s="88" t="str">
        <f t="shared" si="1"/>
        <v>Developing</v>
      </c>
    </row>
    <row r="20" spans="1:6" ht="87" customHeight="1" x14ac:dyDescent="0.3">
      <c r="A20" s="78"/>
      <c r="B20" s="85"/>
      <c r="C20" s="85"/>
      <c r="D20" s="85"/>
      <c r="E20" s="86"/>
      <c r="F20" s="86"/>
    </row>
    <row r="21" spans="1:6" ht="52.2" customHeight="1" x14ac:dyDescent="0.3">
      <c r="A21" s="90" t="s">
        <v>35</v>
      </c>
      <c r="B21" s="91" t="str">
        <f>IF(
    NOT(ISNA(VLOOKUP($B$1,'Term 1 Summary Sheet'!$A$5:$AV$104,45, FALSE))),
    VLOOKUP($B$1,'Term 1 Summary Sheet'!$A$5:$AV$104,45, FALSE),
IF(
    NOT(ISNA(VLOOKUP($B$1,'Term 2 Summary Sheet'!$A$5:$AV$104,45, FALSE))),
    VLOOKUP($B$1,'Term 2 Summary Sheet'!$A$5:$AV$104,45, FALSE),
IF(
    NOT(ISNA(VLOOKUP($B$1,'Term 3 Summary Sheet'!$A$5:$AV$104,45, FALSE))),
    VLOOKUP($B$1,'Term 3 Summary Sheet'!$A$5:$AV$104,45, FALSE),
"No Match")))</f>
        <v>±</v>
      </c>
      <c r="C21" s="92"/>
      <c r="D21" s="92"/>
      <c r="E21" s="90" t="s">
        <v>37</v>
      </c>
      <c r="F21" s="93">
        <f>IF(
    NOT(ISNA(VLOOKUP($B$7,Start!$C$11:$F$13,2,FALSE))),
    VLOOKUP($B$7,Start!$C$11:$F$13,2,FALSE),
    "No Match"
)</f>
        <v>54</v>
      </c>
    </row>
    <row r="22" spans="1:6" ht="88.2" customHeight="1" x14ac:dyDescent="0.3">
      <c r="A22" s="90" t="s">
        <v>36</v>
      </c>
      <c r="B22" s="158">
        <f>IF(
    NOT(ISNA(VLOOKUP($B$1,'Term 1 Summary Sheet'!$A$5:$AV$104,46, FALSE))),
    VLOOKUP($B$1,'Term 1 Summary Sheet'!$A$5:$AV$104,46, FALSE),
IF(
    NOT(ISNA(VLOOKUP($B$1,'Term 2 Summary Sheet'!$A$5:$AV$104,46, FALSE))),
    VLOOKUP($B$1,'Term 2 Summary Sheet'!$A$5:$AV$104,46, FALSE),
IF(
    NOT(ISNA(VLOOKUP($B$1,'Term 3 Summary Sheet'!$A$5:$AV$104,46, FALSE))),
    VLOOKUP($B$1,'Term 3 Summary Sheet'!$A$5:$AV$104,46, FALSE),
"No Match")))</f>
        <v>0</v>
      </c>
      <c r="C22" s="158"/>
      <c r="D22" s="92"/>
      <c r="E22" s="90" t="s">
        <v>38</v>
      </c>
      <c r="F22" s="95">
        <f>IF(
    NOT(ISNA(VLOOKUP($B$1,'Term 1 Summary Sheet'!$A$5:$AV$104,47, FALSE))),
    VLOOKUP($B$1,'Term 1 Summary Sheet'!$A$5:$AV$104,47, FALSE),
IF(
    NOT(ISNA(VLOOKUP($B$1,'Term 2 Summary Sheet'!$A$5:$AV$104,47, FALSE))),
    VLOOKUP($B$1,'Term 2 Summary Sheet'!$A$5:$AV$104,47, FALSE),
IF(
    NOT(ISNA(VLOOKUP($B$1,'Term 3 Summary Sheet'!$A$5:$AV$104,47, FALSE))),
    VLOOKUP($B$1,'Term 3 Summary Sheet'!$A$5:$AV$104,47, FALSE),
"No Match")))</f>
        <v>0</v>
      </c>
    </row>
    <row r="23" spans="1:6" ht="66" x14ac:dyDescent="0.3">
      <c r="A23" s="96" t="s">
        <v>40</v>
      </c>
      <c r="B23" s="154">
        <f>IF(
    NOT(ISNA(VLOOKUP($B$1,'Term 1 Summary Sheet'!$A$5:$AV$104,48, FALSE))),
    VLOOKUP($B$1,'Term 1 Summary Sheet'!$A$5:$AV$104,48, FALSE),
IF(
    NOT(ISNA(VLOOKUP($B$1,'Term 2 Summary Sheet'!$A$5:$AV$104,48, FALSE))),
    VLOOKUP($B$1,'Term 2 Summary Sheet'!$A$5:$AV$104,48, FALSE),
IF(
    NOT(ISNA(VLOOKUP($B$1,'Term 3 Summary Sheet'!$A$5:$AV$104,48, FALSE))),
    VLOOKUP($B$1,'Term 3 Summary Sheet'!$A$5:$AV$104,48, FALSE),
"No Match")))</f>
        <v>0</v>
      </c>
      <c r="C23" s="154"/>
      <c r="D23" s="92"/>
      <c r="E23" s="90" t="s">
        <v>39</v>
      </c>
      <c r="F23" s="94" t="s">
        <v>373</v>
      </c>
    </row>
    <row r="24" spans="1:6" ht="58.8" customHeight="1" thickBot="1" x14ac:dyDescent="0.35">
      <c r="A24" s="97"/>
      <c r="B24" s="98"/>
      <c r="C24" s="99"/>
      <c r="D24" s="99"/>
      <c r="E24" s="100"/>
      <c r="F24" s="101"/>
    </row>
    <row r="25" spans="1:6" ht="64.95" customHeight="1" thickBot="1" x14ac:dyDescent="0.35">
      <c r="A25" s="102" t="s">
        <v>50</v>
      </c>
      <c r="B25" s="159" t="s">
        <v>24</v>
      </c>
      <c r="C25" s="160"/>
      <c r="D25" s="103"/>
      <c r="E25" s="104"/>
      <c r="F25" s="105"/>
    </row>
    <row r="26" spans="1:6" ht="64.95" customHeight="1" thickBot="1" x14ac:dyDescent="0.35">
      <c r="A26" s="102" t="s">
        <v>377</v>
      </c>
      <c r="B26" s="106" t="s">
        <v>45</v>
      </c>
      <c r="C26" s="102" t="s">
        <v>52</v>
      </c>
      <c r="D26" s="103"/>
      <c r="E26" s="104"/>
      <c r="F26" s="105"/>
    </row>
    <row r="27" spans="1:6" ht="64.95" customHeight="1" thickBot="1" x14ac:dyDescent="0.35">
      <c r="A27" s="102" t="s">
        <v>30</v>
      </c>
      <c r="B27" s="106" t="s">
        <v>46</v>
      </c>
      <c r="C27" s="102" t="s">
        <v>53</v>
      </c>
      <c r="D27" s="103"/>
      <c r="E27" s="107"/>
      <c r="F27" s="105"/>
    </row>
    <row r="28" spans="1:6" ht="64.95" customHeight="1" thickBot="1" x14ac:dyDescent="0.35">
      <c r="A28" s="102" t="s">
        <v>378</v>
      </c>
      <c r="B28" s="106" t="s">
        <v>47</v>
      </c>
      <c r="C28" s="102" t="s">
        <v>54</v>
      </c>
      <c r="D28" s="103"/>
      <c r="E28" s="104"/>
      <c r="F28" s="105"/>
    </row>
    <row r="29" spans="1:6" ht="64.95" customHeight="1" thickBot="1" x14ac:dyDescent="0.35">
      <c r="A29" s="102" t="s">
        <v>379</v>
      </c>
      <c r="B29" s="106" t="s">
        <v>48</v>
      </c>
      <c r="C29" s="102" t="s">
        <v>55</v>
      </c>
      <c r="D29" s="103"/>
      <c r="E29" s="107"/>
      <c r="F29" s="105"/>
    </row>
    <row r="30" spans="1:6" ht="64.95" customHeight="1" thickBot="1" x14ac:dyDescent="0.35">
      <c r="A30" s="102" t="s">
        <v>380</v>
      </c>
      <c r="B30" s="102" t="s">
        <v>49</v>
      </c>
      <c r="C30" s="102" t="s">
        <v>56</v>
      </c>
      <c r="D30" s="103"/>
      <c r="E30" s="104"/>
      <c r="F30" s="105"/>
    </row>
    <row r="31" spans="1:6" customFormat="1" ht="45" customHeight="1" x14ac:dyDescent="0.3">
      <c r="A31" s="108"/>
      <c r="B31" s="108"/>
      <c r="C31" s="108"/>
      <c r="D31" s="108"/>
      <c r="E31" s="108"/>
      <c r="F31" s="108"/>
    </row>
    <row r="32" spans="1:6" customFormat="1" ht="45" customHeight="1" x14ac:dyDescent="0.3">
      <c r="A32" s="108"/>
      <c r="B32" s="108"/>
      <c r="C32" s="108"/>
      <c r="D32" s="108"/>
      <c r="E32" s="108"/>
      <c r="F32" s="108"/>
    </row>
    <row r="33" spans="1:6" customFormat="1" ht="46.8" customHeight="1" x14ac:dyDescent="0.3">
      <c r="A33" s="108"/>
      <c r="B33" s="108"/>
      <c r="C33" s="108"/>
      <c r="D33" s="108"/>
      <c r="E33" s="108"/>
      <c r="F33" s="108"/>
    </row>
    <row r="34" spans="1:6" customFormat="1" ht="45" customHeight="1" x14ac:dyDescent="0.3">
      <c r="A34" s="108"/>
      <c r="B34" s="108"/>
      <c r="C34" s="108"/>
      <c r="D34" s="108"/>
      <c r="E34" s="108"/>
      <c r="F34" s="109" t="s">
        <v>393</v>
      </c>
    </row>
    <row r="35" spans="1:6" ht="45" customHeight="1" x14ac:dyDescent="0.3">
      <c r="A35"/>
      <c r="B35"/>
      <c r="C35"/>
      <c r="D35"/>
      <c r="E35"/>
    </row>
    <row r="36" spans="1:6" ht="45" customHeight="1" x14ac:dyDescent="0.3">
      <c r="A36"/>
      <c r="B36"/>
      <c r="C36"/>
      <c r="D36"/>
      <c r="E36"/>
    </row>
    <row r="37" spans="1:6" ht="39.9" customHeight="1" x14ac:dyDescent="0.3">
      <c r="A37"/>
      <c r="B37"/>
      <c r="C37"/>
      <c r="D37"/>
      <c r="E37"/>
      <c r="F37"/>
    </row>
    <row r="38" spans="1:6" ht="39.9" customHeight="1" x14ac:dyDescent="0.3">
      <c r="A38"/>
      <c r="B38"/>
      <c r="C38"/>
      <c r="D38"/>
      <c r="E38"/>
    </row>
    <row r="39" spans="1:6" ht="39.9" customHeight="1" x14ac:dyDescent="0.3">
      <c r="A39"/>
      <c r="B39"/>
      <c r="C39"/>
      <c r="D39"/>
      <c r="E39"/>
      <c r="F39"/>
    </row>
    <row r="40" spans="1:6" ht="39.9" customHeight="1" x14ac:dyDescent="0.3">
      <c r="A40"/>
      <c r="B40"/>
      <c r="C40"/>
      <c r="D40"/>
      <c r="E40"/>
      <c r="F40"/>
    </row>
    <row r="41" spans="1:6" ht="39.9" customHeight="1" x14ac:dyDescent="0.3">
      <c r="A41"/>
      <c r="B41"/>
      <c r="C41"/>
      <c r="D41"/>
      <c r="E41"/>
      <c r="F41"/>
    </row>
    <row r="42" spans="1:6" ht="39.9" customHeight="1" x14ac:dyDescent="0.3">
      <c r="A42"/>
      <c r="B42"/>
      <c r="C42"/>
      <c r="D42"/>
      <c r="E42"/>
      <c r="F42"/>
    </row>
    <row r="43" spans="1:6" ht="39.9" customHeight="1" x14ac:dyDescent="0.3">
      <c r="A43"/>
      <c r="B43"/>
      <c r="C43"/>
      <c r="D43"/>
      <c r="E43"/>
      <c r="F43"/>
    </row>
    <row r="44" spans="1:6" ht="39.9" customHeight="1" x14ac:dyDescent="0.3">
      <c r="A44"/>
      <c r="B44"/>
      <c r="C44"/>
      <c r="D44"/>
      <c r="E44"/>
      <c r="F44"/>
    </row>
    <row r="45" spans="1:6" ht="39.9" customHeight="1" x14ac:dyDescent="0.3">
      <c r="A45"/>
      <c r="B45"/>
      <c r="C45"/>
      <c r="D45"/>
      <c r="E45"/>
      <c r="F45"/>
    </row>
    <row r="46" spans="1:6" ht="60" customHeight="1" x14ac:dyDescent="0.75">
      <c r="A46" s="10"/>
      <c r="B46" s="152"/>
      <c r="C46" s="152"/>
      <c r="D46" s="152"/>
      <c r="E46" s="152"/>
      <c r="F46" s="10"/>
    </row>
    <row r="47" spans="1:6" ht="60" customHeight="1" x14ac:dyDescent="0.75">
      <c r="A47" s="10"/>
      <c r="B47" s="152"/>
      <c r="C47" s="152"/>
      <c r="D47" s="152"/>
      <c r="E47" s="152"/>
      <c r="F47" s="10"/>
    </row>
    <row r="48" spans="1:6" ht="60" customHeight="1" x14ac:dyDescent="0.75">
      <c r="A48" s="10"/>
      <c r="B48" s="152"/>
      <c r="C48" s="152"/>
      <c r="D48" s="152"/>
      <c r="E48" s="152"/>
      <c r="F48" s="10"/>
    </row>
    <row r="49" spans="1:6" ht="60" customHeight="1" x14ac:dyDescent="0.75">
      <c r="A49" s="10"/>
      <c r="B49" s="152"/>
      <c r="C49" s="152"/>
      <c r="D49" s="152"/>
      <c r="E49" s="152"/>
      <c r="F49" s="10"/>
    </row>
    <row r="50" spans="1:6" ht="39.9" customHeight="1" x14ac:dyDescent="0.3"/>
    <row r="51" spans="1:6" ht="31.5" customHeight="1" x14ac:dyDescent="0.3"/>
    <row r="52" spans="1:6" ht="39.9" customHeight="1" x14ac:dyDescent="0.3">
      <c r="E52" s="7"/>
      <c r="F52" s="8"/>
    </row>
    <row r="53" spans="1:6" ht="31.5" customHeight="1" x14ac:dyDescent="0.3">
      <c r="A53" s="5"/>
      <c r="B53" s="153"/>
      <c r="C53" s="153"/>
      <c r="D53" s="153"/>
      <c r="E53" s="153"/>
      <c r="F53" s="153"/>
    </row>
    <row r="54" spans="1:6" ht="31.5" customHeight="1" x14ac:dyDescent="0.3"/>
    <row r="55" spans="1:6" ht="31.5" customHeight="1" x14ac:dyDescent="0.3"/>
    <row r="56" spans="1:6" ht="31.5" customHeight="1" x14ac:dyDescent="0.3"/>
    <row r="57" spans="1:6" ht="31.5" customHeight="1" x14ac:dyDescent="0.3"/>
    <row r="58" spans="1:6" ht="31.5" customHeight="1" x14ac:dyDescent="0.3"/>
    <row r="59" spans="1:6" ht="31.5" customHeight="1" x14ac:dyDescent="0.3"/>
    <row r="60" spans="1:6" ht="31.5" customHeight="1" x14ac:dyDescent="0.3"/>
  </sheetData>
  <sheetProtection algorithmName="SHA-512" hashValue="x1A6TaguZ/5dPZMHHrWPZJLAnKDV1zEmmmdQC1jzGF+LvYQdSw//KNASS/eqsq5NYDkoFN0isD80k8PD6a8yVA==" saltValue="v2WiQ0V0Z2vM4LJBEMfnow==" spinCount="100000" sheet="1" selectLockedCells="1" pivotTables="0"/>
  <mergeCells count="16">
    <mergeCell ref="A2:A3"/>
    <mergeCell ref="F2:F3"/>
    <mergeCell ref="B48:E48"/>
    <mergeCell ref="B49:E49"/>
    <mergeCell ref="B53:F53"/>
    <mergeCell ref="B23:C23"/>
    <mergeCell ref="B2:E2"/>
    <mergeCell ref="B3:E3"/>
    <mergeCell ref="B4:E4"/>
    <mergeCell ref="B5:D5"/>
    <mergeCell ref="B22:C22"/>
    <mergeCell ref="B25:C25"/>
    <mergeCell ref="D6:D7"/>
    <mergeCell ref="C6:C7"/>
    <mergeCell ref="B46:E46"/>
    <mergeCell ref="B47:E47"/>
  </mergeCells>
  <dataValidations disablePrompts="1" count="1">
    <dataValidation type="whole" allowBlank="1" showInputMessage="1" showErrorMessage="1" sqref="D12:D24" xr:uid="{F7A2A440-81BD-4F1C-9DEA-722DBB08DFEE}">
      <formula1>0</formula1>
      <formula2>100</formula2>
    </dataValidation>
  </dataValidations>
  <hyperlinks>
    <hyperlink ref="F34" r:id="rId1" tooltip="Click hera to send a request support mail" display="Powered by KraftBench IT" xr:uid="{7B55363E-5B3E-4A39-8035-A029ADB831D9}"/>
  </hyperlinks>
  <printOptions horizontalCentered="1" verticalCentered="1"/>
  <pageMargins left="0.25" right="0.25" top="0.25" bottom="0.75" header="0.3" footer="0.3"/>
  <pageSetup paperSize="9" scale="33" orientation="portrait" r:id="rId2"/>
  <drawing r:id="rId3"/>
  <legacyDrawing r:id="rId4"/>
  <oleObjects>
    <mc:AlternateContent xmlns:mc="http://schemas.openxmlformats.org/markup-compatibility/2006">
      <mc:Choice Requires="x14">
        <oleObject progId="CorelBarCode.26" shapeId="14338" r:id="rId5">
          <objectPr defaultSize="0" r:id="rId6">
            <anchor moveWithCells="1">
              <from>
                <xdr:col>4</xdr:col>
                <xdr:colOff>0</xdr:colOff>
                <xdr:row>36</xdr:row>
                <xdr:rowOff>0</xdr:rowOff>
              </from>
              <to>
                <xdr:col>4</xdr:col>
                <xdr:colOff>15240</xdr:colOff>
                <xdr:row>36</xdr:row>
                <xdr:rowOff>15240</xdr:rowOff>
              </to>
            </anchor>
          </objectPr>
        </oleObject>
      </mc:Choice>
      <mc:Fallback>
        <oleObject progId="CorelBarCode.26" shapeId="14338" r:id="rId5"/>
      </mc:Fallback>
    </mc:AlternateContent>
  </oleObjects>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914C19-E407-41B4-A5C4-040E202E05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KRAFTXL</vt:lpstr>
      <vt:lpstr>KXL Guide</vt:lpstr>
      <vt:lpstr>Start</vt:lpstr>
      <vt:lpstr>Term 1 Summary Sheet</vt:lpstr>
      <vt:lpstr>Term 2 Summary Sheet</vt:lpstr>
      <vt:lpstr>Term 3 Summary Sheet</vt:lpstr>
      <vt:lpstr>Report Card</vt:lpstr>
      <vt:lpstr>'Report Card'!Print_Area</vt:lpstr>
    </vt:vector>
  </TitlesOfParts>
  <Manager>KraftBench IT</Manager>
  <Company>KraftBench 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KXL GBooks</dc:title>
  <dc:subject>GBooks</dc:subject>
  <dc:creator>Fritz Yanney</dc:creator>
  <cp:keywords>KraftBench Devs</cp:keywords>
  <dc:description/>
  <cp:lastModifiedBy>Fritz Yanney</cp:lastModifiedBy>
  <cp:revision/>
  <cp:lastPrinted>2025-10-22T23:46:04Z</cp:lastPrinted>
  <dcterms:created xsi:type="dcterms:W3CDTF">2022-10-19T22:21:02Z</dcterms:created>
  <dcterms:modified xsi:type="dcterms:W3CDTF">2026-01-22T03:41:31Z</dcterms:modified>
  <cp:category>Education</cp:category>
  <cp:contentStatus>Complete</cp:contentStatus>
</cp:coreProperties>
</file>