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ILYN B. GONZALES\OneDrive\Desktop\"/>
    </mc:Choice>
  </mc:AlternateContent>
  <xr:revisionPtr revIDLastSave="0" documentId="13_ncr:1_{0E00B326-8971-4F60-ABB1-B040F3DAC744}" xr6:coauthVersionLast="47" xr6:coauthVersionMax="47" xr10:uidLastSave="{00000000-0000-0000-0000-000000000000}"/>
  <bookViews>
    <workbookView xWindow="-110" yWindow="-110" windowWidth="25820" windowHeight="15500" xr2:uid="{32D472A7-7670-4F2D-8A03-CAD2271ED998}"/>
  </bookViews>
  <sheets>
    <sheet name="INPUT DATA" sheetId="1" r:id="rId1"/>
    <sheet name="UPPER" sheetId="4" r:id="rId2"/>
    <sheet name="LOWER" sheetId="5" r:id="rId3"/>
    <sheet name="CONCATENATE" sheetId="6" r:id="rId4"/>
    <sheet name="LENGTH" sheetId="7" r:id="rId5"/>
    <sheet name="REPLACE" sheetId="11" r:id="rId6"/>
    <sheet name="Sheet2" sheetId="2" state="hidden" r:id="rId7"/>
  </sheet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1" l="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4" i="1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4" i="6"/>
  <c r="B103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5" i="4"/>
</calcChain>
</file>

<file path=xl/sharedStrings.xml><?xml version="1.0" encoding="utf-8"?>
<sst xmlns="http://schemas.openxmlformats.org/spreadsheetml/2006/main" count="1535" uniqueCount="297">
  <si>
    <t>Order ID</t>
  </si>
  <si>
    <t>Order Date</t>
  </si>
  <si>
    <t>Ship Mode</t>
  </si>
  <si>
    <t>Customer ID</t>
  </si>
  <si>
    <t>Country</t>
  </si>
  <si>
    <t>City</t>
  </si>
  <si>
    <t>State</t>
  </si>
  <si>
    <t>Region</t>
  </si>
  <si>
    <t>Product ID</t>
  </si>
  <si>
    <t>Category</t>
  </si>
  <si>
    <t>Sub-Category</t>
  </si>
  <si>
    <t>Sales</t>
  </si>
  <si>
    <t>Quantity</t>
  </si>
  <si>
    <t>Discount</t>
  </si>
  <si>
    <t>Profit</t>
  </si>
  <si>
    <t>Second Class</t>
  </si>
  <si>
    <t>CG-12520</t>
  </si>
  <si>
    <t>South</t>
  </si>
  <si>
    <t>FUR-BO-10001798</t>
  </si>
  <si>
    <t>FUR-CH-10000454</t>
  </si>
  <si>
    <t>DV-13045</t>
  </si>
  <si>
    <t>West</t>
  </si>
  <si>
    <t>OFF-LA-10000240</t>
  </si>
  <si>
    <t>Standard Class</t>
  </si>
  <si>
    <t>SO-20335</t>
  </si>
  <si>
    <t>FUR-TA-10000577</t>
  </si>
  <si>
    <t>OFF-ST-10000760</t>
  </si>
  <si>
    <t>CA-2018-115812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</si>
  <si>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</si>
  <si>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</si>
  <si>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</si>
  <si>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</si>
  <si>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</si>
  <si>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</si>
  <si>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</si>
  <si>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</si>
  <si>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AA-10480</t>
  </si>
  <si>
    <t>OFF-PA-10002365</t>
  </si>
  <si>
    <t>IM-15070</t>
  </si>
  <si>
    <t>OFF-BI-10003656</t>
  </si>
  <si>
    <t>Central</t>
  </si>
  <si>
    <t>OFF-AP-10002311</t>
  </si>
  <si>
    <t>OFF-BI-10000756</t>
  </si>
  <si>
    <t>CA-2018-105893</t>
  </si>
  <si>
    <t>PK-19075</t>
  </si>
  <si>
    <t>OFF-ST-10004186</t>
  </si>
  <si>
    <t>CA-2018-167164</t>
  </si>
  <si>
    <t>AG-10270</t>
  </si>
  <si>
    <t>OFF-ST-10000107</t>
  </si>
  <si>
    <t>CA-2018-143336</t>
  </si>
  <si>
    <t>ZD-21925</t>
  </si>
  <si>
    <t>OFF-AR-10003056</t>
  </si>
  <si>
    <t>TEC-PH-10001949</t>
  </si>
  <si>
    <t>OFF-BI-10002215</t>
  </si>
  <si>
    <t>KB-16585</t>
  </si>
  <si>
    <t>OFF-AR-10000246</t>
  </si>
  <si>
    <t>OFF-AP-10001492</t>
  </si>
  <si>
    <t>SF-20065</t>
  </si>
  <si>
    <t>East</t>
  </si>
  <si>
    <t>FUR-CH-10002774</t>
  </si>
  <si>
    <t>EB-13870</t>
  </si>
  <si>
    <t>EH-13945</t>
  </si>
  <si>
    <t>OFF-BI-10001634</t>
  </si>
  <si>
    <t>TEC-AC-10003027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</si>
  <si>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</si>
  <si>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</si>
  <si>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</si>
  <si>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</si>
  <si>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</si>
  <si>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</si>
  <si>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</si>
  <si>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</si>
  <si>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MA-17560</t>
  </si>
  <si>
    <t>OFF-PA-10000249</t>
  </si>
  <si>
    <t>First Class</t>
  </si>
  <si>
    <t>GH-14485</t>
  </si>
  <si>
    <t>TEC-PH-10004977</t>
  </si>
  <si>
    <t>FUR-FU-10003664</t>
  </si>
  <si>
    <t>SN-20710</t>
  </si>
  <si>
    <t>OFF-EN-10002986</t>
  </si>
  <si>
    <t>FUR-BO-10002545</t>
  </si>
  <si>
    <t>FUR-CH-10004218</t>
  </si>
  <si>
    <t>TEC-PH-10000486</t>
  </si>
  <si>
    <t>LC-16930</t>
  </si>
  <si>
    <t>TEC-PH-10004093</t>
  </si>
  <si>
    <t>RA-19885</t>
  </si>
  <si>
    <t>OFF-ST-10003479</t>
  </si>
  <si>
    <t>ES-14080</t>
  </si>
  <si>
    <t>OFF-ST-10003282</t>
  </si>
  <si>
    <t>ON-18715</t>
  </si>
  <si>
    <t>TEC-AC-10000171</t>
  </si>
  <si>
    <t>OFF-BI-10003291</t>
  </si>
  <si>
    <t>CA-2018-146703</t>
  </si>
  <si>
    <t>PO-18865</t>
  </si>
  <si>
    <t>OFF-ST-10001713</t>
  </si>
  <si>
    <t>LH-16900</t>
  </si>
  <si>
    <t>TEC-AC-10002167</t>
  </si>
  <si>
    <t>TEC-PH-10003988</t>
  </si>
  <si>
    <t>DP-13000</t>
  </si>
  <si>
    <t>OFF-BI-10004410</t>
  </si>
  <si>
    <t>OFF-LA-10002762</t>
  </si>
  <si>
    <t>FUR-FU-10001706</t>
  </si>
  <si>
    <t>FUR-CH-10003061</t>
  </si>
  <si>
    <t>JM-15265</t>
  </si>
  <si>
    <t>OFF-FA-10000304</t>
  </si>
  <si>
    <t>TEC-PH-10002447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</si>
  <si>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</si>
  <si>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</si>
  <si>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</si>
  <si>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</si>
  <si>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</si>
  <si>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</si>
  <si>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</si>
  <si>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KM-16720</t>
  </si>
  <si>
    <t>TEC-AC-10004633</t>
  </si>
  <si>
    <t>OFF-BI-10001078</t>
  </si>
  <si>
    <t>OFF-PA-10003892</t>
  </si>
  <si>
    <t>FUR-FU-10000397</t>
  </si>
  <si>
    <t>PS-18970</t>
  </si>
  <si>
    <t>FUR-CH-10001146</t>
  </si>
  <si>
    <t>CA-2018-106376</t>
  </si>
  <si>
    <t>BS-11590</t>
  </si>
  <si>
    <t>OFF-AR-10002671</t>
  </si>
  <si>
    <t>TEC-PH-10002726</t>
  </si>
  <si>
    <t>KD-16270</t>
  </si>
  <si>
    <t>OFF-PA-10000482</t>
  </si>
  <si>
    <t>HM-14980</t>
  </si>
  <si>
    <t>OFF-BI-10004654</t>
  </si>
  <si>
    <t>OFF-PA-10004675</t>
  </si>
  <si>
    <t>JE-15745</t>
  </si>
  <si>
    <t>FUR-CH-10000513</t>
  </si>
  <si>
    <t>FUR-FU-10003708</t>
  </si>
  <si>
    <t>OFF-ST-10004123</t>
  </si>
  <si>
    <t>KB-16600</t>
  </si>
  <si>
    <t>OFF-BI-10004182</t>
  </si>
  <si>
    <t>FUR-FU-10000260</t>
  </si>
  <si>
    <t>OFF-ST-10000615</t>
  </si>
  <si>
    <t>US-2018-147606</t>
  </si>
  <si>
    <t>FUR-FU-10003194</t>
  </si>
  <si>
    <t>SC-20770</t>
  </si>
  <si>
    <t>OFF-AP-10002118</t>
  </si>
  <si>
    <t>OFF-BI-10002309</t>
  </si>
  <si>
    <t>CA-2018-139451</t>
  </si>
  <si>
    <t>DN-13690</t>
  </si>
  <si>
    <t>OFF-AR-10002053</t>
  </si>
  <si>
    <t>OFF-ST-10002370</t>
  </si>
  <si>
    <t>JC-16105</t>
  </si>
  <si>
    <t>OFF-EN-10000927</t>
  </si>
  <si>
    <t>CS-12400</t>
  </si>
  <si>
    <t>OFF-ST-10003656</t>
  </si>
  <si>
    <t>FUR-CH-10000863</t>
  </si>
  <si>
    <t>PG-18895</t>
  </si>
  <si>
    <t>TEC-AC-10001998</t>
  </si>
  <si>
    <t>OFF-LA-10000134</t>
  </si>
  <si>
    <t>GM-14455</t>
  </si>
  <si>
    <t>OFF-ST-10003442</t>
  </si>
  <si>
    <t>JS-15685</t>
  </si>
  <si>
    <t>OFF-AR-10004930</t>
  </si>
  <si>
    <t>OFF-PA-10000304</t>
  </si>
  <si>
    <t>KB-16315</t>
  </si>
  <si>
    <t>OFF-PA-10003177</t>
  </si>
  <si>
    <t>FUR-FU-10003799</t>
  </si>
  <si>
    <t>OFF-BI-10002852</t>
  </si>
  <si>
    <t>RB-19705</t>
  </si>
  <si>
    <t>OFF-BI-10004738</t>
  </si>
  <si>
    <t>PN-18775</t>
  </si>
  <si>
    <t>FUR-FU-10000629</t>
  </si>
  <si>
    <t>KD-16345</t>
  </si>
  <si>
    <t>OFF-BI-10001721</t>
  </si>
  <si>
    <t>ER-13855</t>
  </si>
  <si>
    <t>OFF-AP-10000358</t>
  </si>
  <si>
    <t>North</t>
  </si>
  <si>
    <t>Footwear</t>
  </si>
  <si>
    <t>Clothing</t>
  </si>
  <si>
    <t>Accessories</t>
  </si>
  <si>
    <t>Bags</t>
  </si>
  <si>
    <t>Belts</t>
  </si>
  <si>
    <t>Sport shoes</t>
  </si>
  <si>
    <t>Sport shoes-14815</t>
  </si>
  <si>
    <t>Heels &amp; Flats</t>
  </si>
  <si>
    <t>Flip flops</t>
  </si>
  <si>
    <t>Sneakers</t>
  </si>
  <si>
    <t>Tops</t>
  </si>
  <si>
    <t>Dresses</t>
  </si>
  <si>
    <t>Jeans</t>
  </si>
  <si>
    <t>Socks</t>
  </si>
  <si>
    <t>Jackets</t>
  </si>
  <si>
    <t xml:space="preserve">T-shirts </t>
  </si>
  <si>
    <t>Nightwear</t>
  </si>
  <si>
    <t>Formals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</si>
  <si>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</si>
  <si>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</si>
  <si>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</si>
  <si>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</si>
  <si>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</si>
  <si>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</si>
  <si>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</si>
  <si>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</si>
  <si>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</si>
  <si>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</si>
  <si>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</si>
  <si>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</si>
  <si>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</si>
  <si>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</si>
  <si>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</si>
  <si>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</si>
  <si>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</si>
  <si>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</si>
  <si>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</si>
  <si>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</si>
  <si>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</si>
  <si>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</si>
  <si>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</si>
  <si>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</si>
  <si>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</si>
  <si>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</si>
  <si>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</si>
  <si>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</si>
  <si>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</si>
  <si>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</si>
  <si>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</si>
  <si>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</si>
  <si>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</si>
  <si>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</si>
  <si>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</si>
  <si>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</si>
  <si>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</si>
  <si>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</si>
  <si>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</si>
  <si>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</si>
  <si>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</si>
  <si>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</si>
  <si>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</si>
  <si>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</si>
  <si>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</si>
  <si>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</si>
  <si>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</si>
  <si>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</si>
  <si>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</si>
  <si>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</si>
  <si>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</si>
  <si>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</si>
  <si>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</si>
  <si>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</si>
  <si>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</si>
  <si>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</si>
  <si>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CA-2018-152156</t>
  </si>
  <si>
    <t>CA-2018-138688</t>
  </si>
  <si>
    <t>CA-2018-161389</t>
  </si>
  <si>
    <t>CA-2018-137330</t>
  </si>
  <si>
    <t>CA-2018-121755</t>
  </si>
  <si>
    <t>CA-2018-117590</t>
  </si>
  <si>
    <t>CA-2018-101343</t>
  </si>
  <si>
    <t>CA-2018-118255</t>
  </si>
  <si>
    <t>CA-2018-169194</t>
  </si>
  <si>
    <t>CA-2018-105816</t>
  </si>
  <si>
    <t>CA-2018-111682</t>
  </si>
  <si>
    <t>CA-2018-119823</t>
  </si>
  <si>
    <t>CA-2018-106075</t>
  </si>
  <si>
    <t>CA-2018-127208</t>
  </si>
  <si>
    <t>CA-2018-159695</t>
  </si>
  <si>
    <t>CA-2018-109806</t>
  </si>
  <si>
    <t>CA-2018-149223</t>
  </si>
  <si>
    <t>CA-2018-114412</t>
  </si>
  <si>
    <t>US-2018-156909</t>
  </si>
  <si>
    <t>CA-2018-107727</t>
  </si>
  <si>
    <t>CA-2018-120999</t>
  </si>
  <si>
    <t>CA-2018-139619</t>
  </si>
  <si>
    <t>CA-2018-114440</t>
  </si>
  <si>
    <t>US-2018-118038</t>
  </si>
  <si>
    <t>US-2018-119662</t>
  </si>
  <si>
    <t>CA-2018-140088</t>
  </si>
  <si>
    <t>CA-2018-155558</t>
  </si>
  <si>
    <t>US-2018-109484</t>
  </si>
  <si>
    <t>CA-2018-161018</t>
  </si>
  <si>
    <t>CA-2018-157833</t>
  </si>
  <si>
    <t>US-2018-108966</t>
  </si>
  <si>
    <t>US-2018-118983</t>
  </si>
  <si>
    <t>CA-2018-106320</t>
  </si>
  <si>
    <t>US-2018-150630</t>
  </si>
  <si>
    <t>CA-2018-117415</t>
  </si>
  <si>
    <t>CA-2018-115742</t>
  </si>
  <si>
    <t>CA-2018-135545</t>
  </si>
  <si>
    <t>US-2018-164175</t>
  </si>
  <si>
    <t>US-2018-134026</t>
  </si>
  <si>
    <t>CA-2018-149734</t>
  </si>
  <si>
    <t>CA-2018-149587</t>
  </si>
  <si>
    <t xml:space="preserve">United States </t>
  </si>
  <si>
    <t>UPPER FUNCTION</t>
  </si>
  <si>
    <t>LOWER Function</t>
  </si>
  <si>
    <t>CONCATENATE Function</t>
  </si>
  <si>
    <t>COUNTRY</t>
  </si>
  <si>
    <t>CITY</t>
  </si>
  <si>
    <t>STATE</t>
  </si>
  <si>
    <t>LENGTH Function</t>
  </si>
  <si>
    <t>REPLACE Function</t>
  </si>
  <si>
    <t>TEXT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</si>
</sst>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2" xfId="0" applyFill="1" applyBorder="1"/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15">
    <dxf>
      <fill>
        <patternFill patternType="solid">
          <bgColor theme="5" tint="0.59999389629810485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ILYN B. GONZALES" refreshedDate="45203.612855092593" createdVersion="8" refreshedVersion="8" minRefreshableVersion="3" recordCount="99" xr:uid="{EBD5B51D-F63E-4903-ADAA-4995607DB49F}">
  <cacheSource type="worksheet">
    <worksheetSource name="Table1"/>
  </cacheSource>
  <cacheFields count="15">
    <cacheField name="Order ID" numFmtId="0">
      <sharedItems/>
    </cacheField>
    <cacheField name="Order Date" numFmtId="14">
      <sharedItems containsSemiMixedTypes="0" containsNonDate="0" containsDate="1" containsString="0" minDate="2018-01-16T00:00:00" maxDate="2018-12-28T00:00:00"/>
    </cacheField>
    <cacheField name="Ship Mode" numFmtId="0">
      <sharedItems/>
    </cacheField>
    <cacheField name="Customer ID" numFmtId="0">
      <sharedItems/>
    </cacheField>
    <cacheField name="Country" numFmtId="0">
      <sharedItems count="1">
        <s v="United States "/>
      </sharedItems>
    </cacheField>
    <cacheField name="City" numFmtId="0">
      <sharedItems count="34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</sharedItems>
    </cacheField>
    <cacheField name="State" numFmtId="0">
      <sharedItems/>
    </cacheField>
    <cacheField name="Region" numFmtId="0">
      <sharedItems count="5">
        <s v="South"/>
        <s v="West"/>
        <s v="Central"/>
        <s v="East"/>
        <s v="North"/>
      </sharedItems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Sales" numFmtId="0">
      <sharedItems containsSemiMixedTypes="0" containsString="0" containsNumber="1" minValue="1.2479999999999998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ILYN B. GONZALES" refreshedDate="45203.618577777779" createdVersion="8" refreshedVersion="8" minRefreshableVersion="3" recordCount="99" xr:uid="{3F583F83-D30A-4549-8541-4B8C1ECF6036}">
  <cacheSource type="worksheet">
    <worksheetSource name="Table1"/>
  </cacheSource>
  <cacheFields count="15">
    <cacheField name="Order ID" numFmtId="0">
      <sharedItems/>
    </cacheField>
    <cacheField name="Order Date" numFmtId="14">
      <sharedItems containsSemiMixedTypes="0" containsNonDate="0" containsDate="1" containsString="0" minDate="2018-01-16T00:00:00" maxDate="2018-12-28T00:00:00"/>
    </cacheField>
    <cacheField name="Ship Mode" numFmtId="0">
      <sharedItems/>
    </cacheField>
    <cacheField name="Customer ID" numFmtId="0">
      <sharedItems/>
    </cacheField>
    <cacheField name="Country" numFmtId="0">
      <sharedItems count="1">
        <s v="United States "/>
      </sharedItems>
    </cacheField>
    <cacheField name="City" numFmtId="0">
      <sharedItems count="34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</sharedItems>
    </cacheField>
    <cacheField name="State" numFmtId="0">
      <sharedItems/>
    </cacheField>
    <cacheField name="Region" numFmtId="0">
      <sharedItems count="5">
        <s v="South"/>
        <s v="West"/>
        <s v="Central"/>
        <s v="East"/>
        <s v="North"/>
      </sharedItems>
    </cacheField>
    <cacheField name="Product ID" numFmtId="0">
      <sharedItems/>
    </cacheField>
    <cacheField name="Category" numFmtId="0">
      <sharedItems count="3">
        <s v="Footwear"/>
        <s v="Clothing"/>
        <s v="Accessories"/>
      </sharedItems>
    </cacheField>
    <cacheField name="Sub-Category" numFmtId="0">
      <sharedItems count="14">
        <s v="Flip flops"/>
        <s v="Sport shoes"/>
        <s v="Socks"/>
        <s v="Heels &amp; Flats"/>
        <s v="Tops"/>
        <s v="Sneakers"/>
        <s v="Jackets"/>
        <s v="Bags"/>
        <s v="Dresses"/>
        <s v="Jeans"/>
        <s v="Formals"/>
        <s v="Belts"/>
        <s v="T-shirts "/>
        <s v="Nightwear"/>
      </sharedItems>
    </cacheField>
    <cacheField name="Sales" numFmtId="0">
      <sharedItems containsSemiMixedTypes="0" containsString="0" containsNumber="1" minValue="1.2479999999999998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RILYN B. GONZALES" refreshedDate="45203.671945254631" createdVersion="8" refreshedVersion="8" minRefreshableVersion="3" recordCount="99" xr:uid="{FF7D8639-BF84-421F-BBB2-1E5DCF4C8EB0}">
  <cacheSource type="worksheet">
    <worksheetSource name="Table1"/>
  </cacheSource>
  <cacheFields count="15">
    <cacheField name="Order ID" numFmtId="0">
      <sharedItems count="49">
        <s v="CA-2018-152156"/>
        <s v="CA-2018-138688"/>
        <s v="US-2018-108966"/>
        <s v="CA-2018-115812"/>
        <s v="CA-2018-114412"/>
        <s v="CA-2018-161389"/>
        <s v="US-2018-118983"/>
        <s v="CA-2018-105893"/>
        <s v="CA-2018-167164"/>
        <s v="CA-2018-143336"/>
        <s v="CA-2018-137330"/>
        <s v="US-2018-156909"/>
        <s v="CA-2018-106320"/>
        <s v="CA-2018-121755"/>
        <s v="US-2018-150630"/>
        <s v="CA-2018-107727"/>
        <s v="CA-2018-117590"/>
        <s v="CA-2018-117415"/>
        <s v="CA-2018-120999"/>
        <s v="CA-2018-101343"/>
        <s v="CA-2018-139619"/>
        <s v="CA-2018-118255"/>
        <s v="CA-2018-146703"/>
        <s v="CA-2018-169194"/>
        <s v="CA-2018-115742"/>
        <s v="CA-2018-105816"/>
        <s v="CA-2018-111682"/>
        <s v="CA-2018-135545"/>
        <s v="US-2018-164175"/>
        <s v="CA-2018-106376"/>
        <s v="CA-2018-119823"/>
        <s v="CA-2018-106075"/>
        <s v="CA-2018-114440"/>
        <s v="US-2018-134026"/>
        <s v="US-2018-118038"/>
        <s v="US-2018-147606"/>
        <s v="CA-2018-127208"/>
        <s v="CA-2018-139451"/>
        <s v="CA-2018-149734"/>
        <s v="US-2018-119662"/>
        <s v="CA-2018-140088"/>
        <s v="CA-2018-155558"/>
        <s v="CA-2018-159695"/>
        <s v="CA-2018-109806"/>
        <s v="CA-2018-149587"/>
        <s v="US-2018-109484"/>
        <s v="CA-2018-161018"/>
        <s v="CA-2018-157833"/>
        <s v="CA-2018-149223"/>
      </sharedItems>
    </cacheField>
    <cacheField name="Order Date" numFmtId="14">
      <sharedItems containsSemiMixedTypes="0" containsNonDate="0" containsDate="1" containsString="0" minDate="2018-01-16T00:00:00" maxDate="2018-12-28T00:00:00"/>
    </cacheField>
    <cacheField name="Ship Mode" numFmtId="0">
      <sharedItems/>
    </cacheField>
    <cacheField name="Customer ID" numFmtId="0">
      <sharedItems count="46">
        <s v="CG-12520"/>
        <s v="DV-13045"/>
        <s v="SO-20335"/>
        <s v="BH-11710"/>
        <s v="AA-10480"/>
        <s v="IM-15070"/>
        <s v="Sport shoes-14815"/>
        <s v="PK-19075"/>
        <s v="AG-10270"/>
        <s v="ZD-21925"/>
        <s v="KB-16585"/>
        <s v="SF-20065"/>
        <s v="EB-13870"/>
        <s v="EH-13945"/>
        <s v="TB-21520"/>
        <s v="MA-17560"/>
        <s v="GH-14485"/>
        <s v="SN-20710"/>
        <s v="LC-16930"/>
        <s v="RA-19885"/>
        <s v="ES-14080"/>
        <s v="ON-18715"/>
        <s v="PO-18865"/>
        <s v="LH-16900"/>
        <s v="DP-13000"/>
        <s v="JM-15265"/>
        <s v="TB-21055"/>
        <s v="KM-16720"/>
        <s v="PS-18970"/>
        <s v="BS-11590"/>
        <s v="KD-16270"/>
        <s v="HM-14980"/>
        <s v="JE-15745"/>
        <s v="KB-16600"/>
        <s v="SC-20770"/>
        <s v="DN-13690"/>
        <s v="JC-16105"/>
        <s v="CS-12400"/>
        <s v="PG-18895"/>
        <s v="GM-14455"/>
        <s v="JS-15685"/>
        <s v="KB-16315"/>
        <s v="RB-19705"/>
        <s v="PN-18775"/>
        <s v="KD-16345"/>
        <s v="ER-13855"/>
      </sharedItems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 count="5">
        <s v="South"/>
        <s v="West"/>
        <s v="Central"/>
        <s v="East"/>
        <s v="North"/>
      </sharedItems>
    </cacheField>
    <cacheField name="Product ID" numFmtId="0">
      <sharedItems count="96">
        <s v="FUR-BO-10001798"/>
        <s v="FUR-CH-10000454"/>
        <s v="OFF-LA-10000240"/>
        <s v="FUR-TA-10000577"/>
        <s v="OFF-ST-10000760"/>
        <s v="FUR-FU-10001487"/>
        <s v="OFF-AR-10002833"/>
        <s v="TEC-PH-10002275"/>
        <s v="OFF-BI-10003910"/>
        <s v="OFF-AP-10002892"/>
        <s v="FUR-TA-10001539"/>
        <s v="TEC-PH-10002033"/>
        <s v="OFF-PA-10002365"/>
        <s v="OFF-BI-10003656"/>
        <s v="OFF-AP-10002311"/>
        <s v="OFF-BI-10000756"/>
        <s v="OFF-ST-10004186"/>
        <s v="OFF-ST-10000107"/>
        <s v="OFF-AR-10003056"/>
        <s v="TEC-PH-10001949"/>
        <s v="OFF-BI-10002215"/>
        <s v="OFF-AR-10000246"/>
        <s v="OFF-AP-10001492"/>
        <s v="FUR-CH-10002774"/>
        <s v="OFF-BI-10001634"/>
        <s v="TEC-AC-10003027"/>
        <s v="FUR-BO-10004834"/>
        <s v="OFF-BI-10000474"/>
        <s v="FUR-FU-10004848"/>
        <s v="OFF-EN-10001509"/>
        <s v="OFF-AR-10004042"/>
        <s v="OFF-BI-10001525"/>
        <s v="OFF-AR-10001683"/>
        <s v="OFF-PA-10000249"/>
        <s v="TEC-PH-10004977"/>
        <s v="FUR-FU-10003664"/>
        <s v="OFF-EN-10002986"/>
        <s v="FUR-BO-10002545"/>
        <s v="FUR-CH-10004218"/>
        <s v="TEC-PH-10000486"/>
        <s v="TEC-PH-10004093"/>
        <s v="OFF-ST-10003479"/>
        <s v="OFF-ST-10003282"/>
        <s v="TEC-AC-10000171"/>
        <s v="OFF-BI-10003291"/>
        <s v="OFF-ST-10001713"/>
        <s v="TEC-AC-10002167"/>
        <s v="TEC-PH-10003988"/>
        <s v="OFF-BI-10004410"/>
        <s v="OFF-LA-10002762"/>
        <s v="FUR-FU-10001706"/>
        <s v="FUR-CH-10003061"/>
        <s v="OFF-FA-10000304"/>
        <s v="TEC-PH-10002447"/>
        <s v="OFF-ST-10000604"/>
        <s v="OFF-PA-10001569"/>
        <s v="FUR-CH-10003968"/>
        <s v="OFF-PA-10000587"/>
        <s v="OFF-BI-10001460"/>
        <s v="OFF-AR-10001868"/>
        <s v="TEC-AC-10004633"/>
        <s v="OFF-BI-10001078"/>
        <s v="OFF-PA-10003892"/>
        <s v="FUR-FU-10000397"/>
        <s v="FUR-CH-10001146"/>
        <s v="OFF-AR-10002671"/>
        <s v="TEC-PH-10002726"/>
        <s v="OFF-PA-10000482"/>
        <s v="OFF-BI-10004654"/>
        <s v="OFF-PA-10004675"/>
        <s v="FUR-CH-10000513"/>
        <s v="FUR-FU-10003708"/>
        <s v="OFF-ST-10004123"/>
        <s v="OFF-BI-10004182"/>
        <s v="FUR-FU-10000260"/>
        <s v="OFF-ST-10000615"/>
        <s v="FUR-FU-10003194"/>
        <s v="OFF-AP-10002118"/>
        <s v="OFF-BI-10002309"/>
        <s v="OFF-AR-10002053"/>
        <s v="OFF-ST-10002370"/>
        <s v="OFF-EN-10000927"/>
        <s v="OFF-ST-10003656"/>
        <s v="FUR-CH-10000863"/>
        <s v="TEC-AC-10001998"/>
        <s v="OFF-LA-10000134"/>
        <s v="OFF-ST-10003442"/>
        <s v="OFF-AR-10004930"/>
        <s v="OFF-PA-10000304"/>
        <s v="OFF-PA-10003177"/>
        <s v="FUR-FU-10003799"/>
        <s v="OFF-BI-10002852"/>
        <s v="OFF-BI-10004738"/>
        <s v="FUR-FU-10000629"/>
        <s v="OFF-BI-10001721"/>
        <s v="OFF-AP-10000358"/>
      </sharedItems>
    </cacheField>
    <cacheField name="Category" numFmtId="0">
      <sharedItems/>
    </cacheField>
    <cacheField name="Sub-Category" numFmtId="0">
      <sharedItems/>
    </cacheField>
    <cacheField name="Sales" numFmtId="0">
      <sharedItems containsSemiMixedTypes="0" containsString="0" containsNumber="1" minValue="1.2479999999999998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A-2018-152156"/>
    <d v="2018-11-08T00:00:00"/>
    <s v="Second Class"/>
    <s v="CG-12520"/>
    <x v="0"/>
    <x v="0"/>
    <s v="Kentucky"/>
    <x v="0"/>
    <s v="FUR-BO-10001798"/>
    <s v="Footwear"/>
    <s v="Flip flops"/>
    <n v="261.95999999999998"/>
    <n v="2"/>
    <n v="0"/>
    <n v="41.913600000000002"/>
  </r>
  <r>
    <s v="CA-2018-152156"/>
    <d v="2018-11-08T00:00:00"/>
    <s v="Second Class"/>
    <s v="CG-12520"/>
    <x v="0"/>
    <x v="0"/>
    <s v="Kentucky"/>
    <x v="0"/>
    <s v="FUR-CH-10000454"/>
    <s v="Footwear"/>
    <s v="Sport shoes"/>
    <n v="731.93999999999994"/>
    <n v="3"/>
    <n v="0"/>
    <n v="219.58199999999997"/>
  </r>
  <r>
    <s v="CA-2018-138688"/>
    <d v="2018-06-12T00:00:00"/>
    <s v="Second Class"/>
    <s v="DV-13045"/>
    <x v="0"/>
    <x v="1"/>
    <s v="California"/>
    <x v="1"/>
    <s v="OFF-LA-10000240"/>
    <s v="Clothing"/>
    <s v="Socks"/>
    <n v="14.62"/>
    <n v="2"/>
    <n v="0"/>
    <n v="6.8713999999999995"/>
  </r>
  <r>
    <s v="US-2018-108966"/>
    <d v="2018-10-11T00:00:00"/>
    <s v="Standard Class"/>
    <s v="SO-20335"/>
    <x v="0"/>
    <x v="2"/>
    <s v="Florida"/>
    <x v="0"/>
    <s v="FUR-TA-10000577"/>
    <s v="Footwear"/>
    <s v="Heels &amp; Flats"/>
    <n v="957.57749999999999"/>
    <n v="5"/>
    <n v="0.45"/>
    <n v="-383.03100000000006"/>
  </r>
  <r>
    <s v="US-2018-108966"/>
    <d v="2018-10-11T00:00:00"/>
    <s v="Standard Class"/>
    <s v="SO-20335"/>
    <x v="0"/>
    <x v="2"/>
    <s v="Florida"/>
    <x v="0"/>
    <s v="OFF-ST-10000760"/>
    <s v="Clothing"/>
    <s v="Tops"/>
    <n v="22.368000000000002"/>
    <n v="2"/>
    <n v="0.2"/>
    <n v="2.5163999999999991"/>
  </r>
  <r>
    <s v="CA-2018-115812"/>
    <d v="2018-06-09T00:00:00"/>
    <s v="Standard Class"/>
    <s v="BH-11710"/>
    <x v="0"/>
    <x v="1"/>
    <s v="California"/>
    <x v="1"/>
    <s v="FUR-FU-10001487"/>
    <s v="Footwear"/>
    <s v="Sneakers"/>
    <n v="48.86"/>
    <n v="7"/>
    <n v="0"/>
    <n v="14.169399999999996"/>
  </r>
  <r>
    <s v="CA-2018-115812"/>
    <d v="2018-06-09T00:00:00"/>
    <s v="Standard Class"/>
    <s v="BH-11710"/>
    <x v="0"/>
    <x v="1"/>
    <s v="California"/>
    <x v="1"/>
    <s v="OFF-AR-10002833"/>
    <s v="Clothing"/>
    <s v="Jackets"/>
    <n v="7.28"/>
    <n v="4"/>
    <n v="0"/>
    <n v="1.9656000000000002"/>
  </r>
  <r>
    <s v="CA-2018-115812"/>
    <d v="2018-06-09T00:00:00"/>
    <s v="Standard Class"/>
    <s v="BH-11710"/>
    <x v="0"/>
    <x v="1"/>
    <s v="California"/>
    <x v="1"/>
    <s v="TEC-PH-10002275"/>
    <s v="Accessories"/>
    <s v="Bags"/>
    <n v="907.15200000000004"/>
    <n v="6"/>
    <n v="0.2"/>
    <n v="90.715200000000038"/>
  </r>
  <r>
    <s v="CA-2018-115812"/>
    <d v="2018-06-09T00:00:00"/>
    <s v="Standard Class"/>
    <s v="BH-11710"/>
    <x v="0"/>
    <x v="1"/>
    <s v="California"/>
    <x v="1"/>
    <s v="OFF-BI-10003910"/>
    <s v="Clothing"/>
    <s v="Dresses"/>
    <n v="18.504000000000001"/>
    <n v="3"/>
    <n v="0.2"/>
    <n v="5.7824999999999998"/>
  </r>
  <r>
    <s v="CA-2018-115812"/>
    <d v="2018-06-09T00:00:00"/>
    <s v="Standard Class"/>
    <s v="BH-11710"/>
    <x v="0"/>
    <x v="1"/>
    <s v="California"/>
    <x v="1"/>
    <s v="OFF-AP-10002892"/>
    <s v="Clothing"/>
    <s v="Jeans"/>
    <n v="114.9"/>
    <n v="5"/>
    <n v="0"/>
    <n v="34.469999999999992"/>
  </r>
  <r>
    <s v="CA-2018-115812"/>
    <d v="2018-06-09T00:00:00"/>
    <s v="Standard Class"/>
    <s v="BH-11710"/>
    <x v="0"/>
    <x v="1"/>
    <s v="California"/>
    <x v="1"/>
    <s v="FUR-TA-10001539"/>
    <s v="Footwear"/>
    <s v="Heels &amp; Flats"/>
    <n v="1706.1840000000002"/>
    <n v="9"/>
    <n v="0.2"/>
    <n v="85.309199999999805"/>
  </r>
  <r>
    <s v="CA-2018-115812"/>
    <d v="2018-06-09T00:00:00"/>
    <s v="Standard Class"/>
    <s v="BH-11710"/>
    <x v="0"/>
    <x v="1"/>
    <s v="California"/>
    <x v="1"/>
    <s v="TEC-PH-10002033"/>
    <s v="Accessories"/>
    <s v="Bags"/>
    <n v="911.42399999999998"/>
    <n v="4"/>
    <n v="0.2"/>
    <n v="68.356800000000021"/>
  </r>
  <r>
    <s v="CA-2018-114412"/>
    <d v="2018-04-15T00:00:00"/>
    <s v="Standard Class"/>
    <s v="AA-10480"/>
    <x v="0"/>
    <x v="3"/>
    <s v="North Carolina"/>
    <x v="0"/>
    <s v="OFF-PA-10002365"/>
    <s v="Clothing"/>
    <s v="Formals"/>
    <n v="15.552000000000003"/>
    <n v="3"/>
    <n v="0.2"/>
    <n v="5.4432"/>
  </r>
  <r>
    <s v="CA-2018-161389"/>
    <d v="2018-12-05T00:00:00"/>
    <s v="Standard Class"/>
    <s v="IM-15070"/>
    <x v="0"/>
    <x v="4"/>
    <s v="Washington"/>
    <x v="1"/>
    <s v="OFF-BI-10003656"/>
    <s v="Clothing"/>
    <s v="Dresses"/>
    <n v="407.97600000000006"/>
    <n v="3"/>
    <n v="0.2"/>
    <n v="132.59219999999993"/>
  </r>
  <r>
    <s v="US-2018-118983"/>
    <d v="2018-11-22T00:00:00"/>
    <s v="Standard Class"/>
    <s v="Sport shoes-14815"/>
    <x v="0"/>
    <x v="5"/>
    <s v="Texas"/>
    <x v="2"/>
    <s v="OFF-AP-10002311"/>
    <s v="Clothing"/>
    <s v="Jeans"/>
    <n v="68.809999999999988"/>
    <n v="5"/>
    <n v="0.8"/>
    <n v="-123.858"/>
  </r>
  <r>
    <s v="US-2018-118983"/>
    <d v="2018-11-22T00:00:00"/>
    <s v="Standard Class"/>
    <s v="Sport shoes-14815"/>
    <x v="0"/>
    <x v="5"/>
    <s v="Texas"/>
    <x v="2"/>
    <s v="OFF-BI-10000756"/>
    <s v="Clothing"/>
    <s v="Dresses"/>
    <n v="2.5439999999999996"/>
    <n v="3"/>
    <n v="0.8"/>
    <n v="-3.8160000000000016"/>
  </r>
  <r>
    <s v="CA-2018-105893"/>
    <d v="2018-11-11T00:00:00"/>
    <s v="Standard Class"/>
    <s v="PK-19075"/>
    <x v="0"/>
    <x v="6"/>
    <s v="Wisconsin"/>
    <x v="2"/>
    <s v="OFF-ST-10004186"/>
    <s v="Clothing"/>
    <s v="Tops"/>
    <n v="665.88"/>
    <n v="6"/>
    <n v="0"/>
    <n v="13.317599999999999"/>
  </r>
  <r>
    <s v="CA-2018-167164"/>
    <d v="2018-05-13T00:00:00"/>
    <s v="Second Class"/>
    <s v="AG-10270"/>
    <x v="0"/>
    <x v="7"/>
    <s v="Utah"/>
    <x v="1"/>
    <s v="OFF-ST-10000107"/>
    <s v="Clothing"/>
    <s v="Tops"/>
    <n v="55.5"/>
    <n v="2"/>
    <n v="0"/>
    <n v="9.9899999999999949"/>
  </r>
  <r>
    <s v="CA-2018-143336"/>
    <d v="2018-08-27T00:00:00"/>
    <s v="Second Class"/>
    <s v="ZD-21925"/>
    <x v="0"/>
    <x v="8"/>
    <s v="California"/>
    <x v="1"/>
    <s v="OFF-AR-10003056"/>
    <s v="Clothing"/>
    <s v="Jackets"/>
    <n v="8.56"/>
    <n v="2"/>
    <n v="0"/>
    <n v="2.4823999999999993"/>
  </r>
  <r>
    <s v="CA-2018-143336"/>
    <d v="2018-08-27T00:00:00"/>
    <s v="Second Class"/>
    <s v="ZD-21925"/>
    <x v="0"/>
    <x v="8"/>
    <s v="California"/>
    <x v="1"/>
    <s v="TEC-PH-10001949"/>
    <s v="Accessories"/>
    <s v="Bags"/>
    <n v="213.48000000000002"/>
    <n v="3"/>
    <n v="0.2"/>
    <n v="16.010999999999981"/>
  </r>
  <r>
    <s v="CA-2018-143336"/>
    <d v="2018-08-27T00:00:00"/>
    <s v="Second Class"/>
    <s v="ZD-21925"/>
    <x v="0"/>
    <x v="8"/>
    <s v="California"/>
    <x v="1"/>
    <s v="OFF-BI-10002215"/>
    <s v="Clothing"/>
    <s v="Dresses"/>
    <n v="22.72"/>
    <n v="4"/>
    <n v="0.2"/>
    <n v="7.3839999999999986"/>
  </r>
  <r>
    <s v="CA-2018-137330"/>
    <d v="2018-12-09T00:00:00"/>
    <s v="Standard Class"/>
    <s v="KB-16585"/>
    <x v="0"/>
    <x v="9"/>
    <s v="Nebraska"/>
    <x v="2"/>
    <s v="OFF-AR-10000246"/>
    <s v="Clothing"/>
    <s v="Jackets"/>
    <n v="19.459999999999997"/>
    <n v="7"/>
    <n v="0"/>
    <n v="5.0595999999999997"/>
  </r>
  <r>
    <s v="CA-2018-137330"/>
    <d v="2018-12-09T00:00:00"/>
    <s v="Standard Class"/>
    <s v="KB-16585"/>
    <x v="0"/>
    <x v="9"/>
    <s v="Nebraska"/>
    <x v="2"/>
    <s v="OFF-AP-10001492"/>
    <s v="Clothing"/>
    <s v="Jeans"/>
    <n v="60.339999999999996"/>
    <n v="7"/>
    <n v="0"/>
    <n v="15.688400000000001"/>
  </r>
  <r>
    <s v="US-2018-156909"/>
    <d v="2018-07-16T00:00:00"/>
    <s v="Second Class"/>
    <s v="SF-20065"/>
    <x v="0"/>
    <x v="10"/>
    <s v="Pennsylvania"/>
    <x v="3"/>
    <s v="FUR-CH-10002774"/>
    <s v="Footwear"/>
    <s v="Sport shoes"/>
    <n v="71.371999999999986"/>
    <n v="2"/>
    <n v="0.3"/>
    <n v="-1.0196000000000005"/>
  </r>
  <r>
    <s v="CA-2018-106320"/>
    <d v="2018-09-25T00:00:00"/>
    <s v="Standard Class"/>
    <s v="EB-13870"/>
    <x v="0"/>
    <x v="11"/>
    <s v="Utah"/>
    <x v="1"/>
    <s v="FUR-TA-10000577"/>
    <s v="Footwear"/>
    <s v="Heels &amp; Flats"/>
    <n v="1044.6299999999999"/>
    <n v="3"/>
    <n v="0"/>
    <n v="240.26490000000001"/>
  </r>
  <r>
    <s v="CA-2018-121755"/>
    <d v="2018-01-16T00:00:00"/>
    <s v="Second Class"/>
    <s v="EH-13945"/>
    <x v="0"/>
    <x v="1"/>
    <s v="California"/>
    <x v="1"/>
    <s v="OFF-BI-10001634"/>
    <s v="Clothing"/>
    <s v="Dresses"/>
    <n v="11.648000000000001"/>
    <n v="2"/>
    <n v="0.2"/>
    <n v="4.2224000000000004"/>
  </r>
  <r>
    <s v="CA-2018-121755"/>
    <d v="2018-01-16T00:00:00"/>
    <s v="Second Class"/>
    <s v="EH-13945"/>
    <x v="0"/>
    <x v="1"/>
    <s v="California"/>
    <x v="1"/>
    <s v="TEC-AC-10003027"/>
    <s v="Accessories"/>
    <s v="Belts"/>
    <n v="90.570000000000007"/>
    <n v="3"/>
    <n v="0"/>
    <n v="11.774100000000004"/>
  </r>
  <r>
    <s v="US-2018-150630"/>
    <d v="2018-09-17T00:00:00"/>
    <s v="Standard Class"/>
    <s v="TB-21520"/>
    <x v="0"/>
    <x v="10"/>
    <s v="Pennsylvania"/>
    <x v="1"/>
    <s v="FUR-BO-10004834"/>
    <s v="Footwear"/>
    <s v="Flip flops"/>
    <n v="3083.4300000000003"/>
    <n v="7"/>
    <n v="0.5"/>
    <n v="-1665.0522000000001"/>
  </r>
  <r>
    <s v="US-2018-150630"/>
    <d v="2018-09-17T00:00:00"/>
    <s v="Standard Class"/>
    <s v="TB-21520"/>
    <x v="0"/>
    <x v="10"/>
    <s v="Pennsylvania"/>
    <x v="1"/>
    <s v="OFF-BI-10000474"/>
    <s v="Clothing"/>
    <s v="Dresses"/>
    <n v="9.6180000000000021"/>
    <n v="2"/>
    <n v="0.7"/>
    <n v="-7.0532000000000004"/>
  </r>
  <r>
    <s v="US-2018-150630"/>
    <d v="2018-09-17T00:00:00"/>
    <s v="Standard Class"/>
    <s v="TB-21520"/>
    <x v="0"/>
    <x v="10"/>
    <s v="Pennsylvania"/>
    <x v="1"/>
    <s v="FUR-FU-10004848"/>
    <s v="Footwear"/>
    <s v="Sneakers"/>
    <n v="124.20000000000002"/>
    <n v="3"/>
    <n v="0.2"/>
    <n v="15.524999999999991"/>
  </r>
  <r>
    <s v="US-2018-150630"/>
    <d v="2018-09-17T00:00:00"/>
    <s v="Standard Class"/>
    <s v="TB-21520"/>
    <x v="0"/>
    <x v="10"/>
    <s v="Pennsylvania"/>
    <x v="1"/>
    <s v="OFF-EN-10001509"/>
    <s v="Clothing"/>
    <s v="T-shirts "/>
    <n v="3.2640000000000002"/>
    <n v="2"/>
    <n v="0.2"/>
    <n v="1.1015999999999997"/>
  </r>
  <r>
    <s v="US-2018-150630"/>
    <d v="2018-09-17T00:00:00"/>
    <s v="Standard Class"/>
    <s v="TB-21520"/>
    <x v="0"/>
    <x v="10"/>
    <s v="Pennsylvania"/>
    <x v="1"/>
    <s v="OFF-AR-10004042"/>
    <s v="Clothing"/>
    <s v="Jackets"/>
    <n v="86.304000000000002"/>
    <n v="6"/>
    <n v="0.2"/>
    <n v="9.7091999999999885"/>
  </r>
  <r>
    <s v="US-2018-150630"/>
    <d v="2018-09-17T00:00:00"/>
    <s v="Standard Class"/>
    <s v="TB-21520"/>
    <x v="0"/>
    <x v="10"/>
    <s v="Pennsylvania"/>
    <x v="1"/>
    <s v="OFF-BI-10001525"/>
    <s v="Clothing"/>
    <s v="Dresses"/>
    <n v="6.8580000000000014"/>
    <n v="6"/>
    <n v="0.7"/>
    <n v="-5.7149999999999999"/>
  </r>
  <r>
    <s v="US-2018-150630"/>
    <d v="2018-09-17T00:00:00"/>
    <s v="Standard Class"/>
    <s v="TB-21520"/>
    <x v="0"/>
    <x v="10"/>
    <s v="Pennsylvania"/>
    <x v="1"/>
    <s v="OFF-AR-10001683"/>
    <s v="Clothing"/>
    <s v="Jackets"/>
    <n v="15.76"/>
    <n v="2"/>
    <n v="0.2"/>
    <n v="3.5460000000000007"/>
  </r>
  <r>
    <s v="CA-2018-107727"/>
    <d v="2018-10-19T00:00:00"/>
    <s v="Second Class"/>
    <s v="MA-17560"/>
    <x v="0"/>
    <x v="12"/>
    <s v="Texas"/>
    <x v="2"/>
    <s v="OFF-PA-10000249"/>
    <s v="Clothing"/>
    <s v="Formals"/>
    <n v="29.472000000000001"/>
    <n v="3"/>
    <n v="0.2"/>
    <n v="9.9467999999999979"/>
  </r>
  <r>
    <s v="CA-2018-117590"/>
    <d v="2018-12-08T00:00:00"/>
    <s v="First Class"/>
    <s v="GH-14485"/>
    <x v="0"/>
    <x v="13"/>
    <s v="Texas"/>
    <x v="2"/>
    <s v="TEC-PH-10004977"/>
    <s v="Accessories"/>
    <s v="Bags"/>
    <n v="1097.5440000000003"/>
    <n v="7"/>
    <n v="0.2"/>
    <n v="123.47369999999989"/>
  </r>
  <r>
    <s v="CA-2018-117590"/>
    <d v="2018-12-08T00:00:00"/>
    <s v="First Class"/>
    <s v="GH-14485"/>
    <x v="0"/>
    <x v="13"/>
    <s v="Texas"/>
    <x v="2"/>
    <s v="FUR-FU-10003664"/>
    <s v="Footwear"/>
    <s v="Sneakers"/>
    <n v="190.92"/>
    <n v="5"/>
    <n v="0.6"/>
    <n v="-147.96300000000002"/>
  </r>
  <r>
    <s v="CA-2018-117415"/>
    <d v="2018-12-27T00:00:00"/>
    <s v="Standard Class"/>
    <s v="SN-20710"/>
    <x v="0"/>
    <x v="12"/>
    <s v="Texas"/>
    <x v="2"/>
    <s v="OFF-EN-10002986"/>
    <s v="Clothing"/>
    <s v="T-shirts "/>
    <n v="113.328"/>
    <n v="9"/>
    <n v="0.2"/>
    <n v="35.414999999999999"/>
  </r>
  <r>
    <s v="CA-2018-117415"/>
    <d v="2018-12-27T00:00:00"/>
    <s v="Standard Class"/>
    <s v="SN-20710"/>
    <x v="0"/>
    <x v="12"/>
    <s v="Texas"/>
    <x v="2"/>
    <s v="FUR-BO-10002545"/>
    <s v="Footwear"/>
    <s v="Flip flops"/>
    <n v="532.39919999999995"/>
    <n v="3"/>
    <n v="0.32"/>
    <n v="-46.976400000000012"/>
  </r>
  <r>
    <s v="CA-2018-117415"/>
    <d v="2018-12-27T00:00:00"/>
    <s v="Standard Class"/>
    <s v="SN-20710"/>
    <x v="0"/>
    <x v="12"/>
    <s v="Texas"/>
    <x v="2"/>
    <s v="FUR-CH-10004218"/>
    <s v="Footwear"/>
    <s v="Sport shoes"/>
    <n v="212.05799999999999"/>
    <n v="3"/>
    <n v="0.3"/>
    <n v="-15.146999999999991"/>
  </r>
  <r>
    <s v="CA-2018-117415"/>
    <d v="2018-12-27T00:00:00"/>
    <s v="Standard Class"/>
    <s v="SN-20710"/>
    <x v="0"/>
    <x v="12"/>
    <s v="Texas"/>
    <x v="2"/>
    <s v="TEC-PH-10000486"/>
    <s v="Accessories"/>
    <s v="Bags"/>
    <n v="371.16800000000001"/>
    <n v="4"/>
    <n v="0.2"/>
    <n v="41.756399999999957"/>
  </r>
  <r>
    <s v="CA-2018-120999"/>
    <d v="2018-09-10T00:00:00"/>
    <s v="Standard Class"/>
    <s v="LC-16930"/>
    <x v="0"/>
    <x v="14"/>
    <s v="Illinois"/>
    <x v="4"/>
    <s v="TEC-PH-10004093"/>
    <s v="Accessories"/>
    <s v="Bags"/>
    <n v="147.16800000000001"/>
    <n v="4"/>
    <n v="0.2"/>
    <n v="16.556399999999996"/>
  </r>
  <r>
    <s v="CA-2018-101343"/>
    <d v="2018-07-17T00:00:00"/>
    <s v="Standard Class"/>
    <s v="RA-19885"/>
    <x v="0"/>
    <x v="1"/>
    <s v="California"/>
    <x v="1"/>
    <s v="OFF-ST-10003479"/>
    <s v="Clothing"/>
    <s v="Tops"/>
    <n v="77.88"/>
    <n v="2"/>
    <n v="0"/>
    <n v="3.8939999999999912"/>
  </r>
  <r>
    <s v="CA-2018-139619"/>
    <d v="2018-09-19T00:00:00"/>
    <s v="Standard Class"/>
    <s v="ES-14080"/>
    <x v="0"/>
    <x v="15"/>
    <s v="Florida"/>
    <x v="4"/>
    <s v="OFF-ST-10003282"/>
    <s v="Clothing"/>
    <s v="Tops"/>
    <n v="95.616"/>
    <n v="2"/>
    <n v="0.2"/>
    <n v="9.5616000000000092"/>
  </r>
  <r>
    <s v="CA-2018-118255"/>
    <d v="2018-03-11T00:00:00"/>
    <s v="First Class"/>
    <s v="ON-18715"/>
    <x v="0"/>
    <x v="16"/>
    <s v="Minnesota"/>
    <x v="2"/>
    <s v="TEC-AC-10000171"/>
    <s v="Accessories"/>
    <s v="Belts"/>
    <n v="45.98"/>
    <n v="2"/>
    <n v="0"/>
    <n v="19.7714"/>
  </r>
  <r>
    <s v="CA-2018-118255"/>
    <d v="2018-03-11T00:00:00"/>
    <s v="First Class"/>
    <s v="ON-18715"/>
    <x v="0"/>
    <x v="16"/>
    <s v="Minnesota"/>
    <x v="2"/>
    <s v="OFF-BI-10003291"/>
    <s v="Clothing"/>
    <s v="Dresses"/>
    <n v="17.46"/>
    <n v="2"/>
    <n v="0"/>
    <n v="8.2061999999999991"/>
  </r>
  <r>
    <s v="CA-2018-146703"/>
    <d v="2018-10-20T00:00:00"/>
    <s v="Second Class"/>
    <s v="PO-18865"/>
    <x v="0"/>
    <x v="17"/>
    <s v="Michigan"/>
    <x v="2"/>
    <s v="OFF-ST-10001713"/>
    <s v="Clothing"/>
    <s v="Tops"/>
    <n v="211.96"/>
    <n v="4"/>
    <n v="0"/>
    <n v="8.4783999999999935"/>
  </r>
  <r>
    <s v="CA-2018-169194"/>
    <d v="2018-06-20T00:00:00"/>
    <s v="Standard Class"/>
    <s v="LH-16900"/>
    <x v="0"/>
    <x v="18"/>
    <s v="Delaware"/>
    <x v="3"/>
    <s v="TEC-AC-10002167"/>
    <s v="Accessories"/>
    <s v="Belts"/>
    <n v="45"/>
    <n v="3"/>
    <n v="0"/>
    <n v="4.9500000000000011"/>
  </r>
  <r>
    <s v="CA-2018-169194"/>
    <d v="2018-06-20T00:00:00"/>
    <s v="Standard Class"/>
    <s v="LH-16900"/>
    <x v="0"/>
    <x v="18"/>
    <s v="Delaware"/>
    <x v="3"/>
    <s v="TEC-PH-10003988"/>
    <s v="Accessories"/>
    <s v="Bags"/>
    <n v="21.8"/>
    <n v="2"/>
    <n v="0"/>
    <n v="6.104000000000001"/>
  </r>
  <r>
    <s v="CA-2018-115742"/>
    <d v="2018-04-18T00:00:00"/>
    <s v="Standard Class"/>
    <s v="DP-13000"/>
    <x v="0"/>
    <x v="19"/>
    <s v="Indiana"/>
    <x v="2"/>
    <s v="OFF-BI-10004410"/>
    <s v="Clothing"/>
    <s v="Dresses"/>
    <n v="38.22"/>
    <n v="6"/>
    <n v="0"/>
    <n v="17.9634"/>
  </r>
  <r>
    <s v="CA-2018-115742"/>
    <d v="2018-04-18T00:00:00"/>
    <s v="Standard Class"/>
    <s v="DP-13000"/>
    <x v="0"/>
    <x v="19"/>
    <s v="Indiana"/>
    <x v="2"/>
    <s v="OFF-LA-10002762"/>
    <s v="Clothing"/>
    <s v="Socks"/>
    <n v="75.179999999999993"/>
    <n v="6"/>
    <n v="0"/>
    <n v="35.334599999999995"/>
  </r>
  <r>
    <s v="CA-2018-115742"/>
    <d v="2018-04-18T00:00:00"/>
    <s v="Standard Class"/>
    <s v="DP-13000"/>
    <x v="0"/>
    <x v="19"/>
    <s v="Indiana"/>
    <x v="2"/>
    <s v="FUR-FU-10001706"/>
    <s v="Footwear"/>
    <s v="Sneakers"/>
    <n v="6.16"/>
    <n v="2"/>
    <n v="0"/>
    <n v="2.9567999999999999"/>
  </r>
  <r>
    <s v="CA-2018-115742"/>
    <d v="2018-04-18T00:00:00"/>
    <s v="Standard Class"/>
    <s v="DP-13000"/>
    <x v="0"/>
    <x v="19"/>
    <s v="Indiana"/>
    <x v="2"/>
    <s v="FUR-CH-10003061"/>
    <s v="Footwear"/>
    <s v="Sport shoes"/>
    <n v="89.99"/>
    <n v="1"/>
    <n v="0"/>
    <n v="17.098099999999988"/>
  </r>
  <r>
    <s v="CA-2018-105816"/>
    <d v="2018-12-11T00:00:00"/>
    <s v="Standard Class"/>
    <s v="JM-15265"/>
    <x v="0"/>
    <x v="20"/>
    <s v="New York"/>
    <x v="4"/>
    <s v="OFF-FA-10000304"/>
    <s v="Clothing"/>
    <s v="Nightwear"/>
    <n v="15.260000000000002"/>
    <n v="7"/>
    <n v="0"/>
    <n v="6.2566000000000006"/>
  </r>
  <r>
    <s v="CA-2018-105816"/>
    <d v="2018-12-11T00:00:00"/>
    <s v="Standard Class"/>
    <s v="JM-15265"/>
    <x v="0"/>
    <x v="20"/>
    <s v="New York"/>
    <x v="4"/>
    <s v="TEC-PH-10002447"/>
    <s v="Accessories"/>
    <s v="Bags"/>
    <n v="1029.95"/>
    <n v="5"/>
    <n v="0"/>
    <n v="298.68549999999999"/>
  </r>
  <r>
    <s v="CA-2018-111682"/>
    <d v="2018-06-17T00:00:00"/>
    <s v="First Class"/>
    <s v="TB-21055"/>
    <x v="0"/>
    <x v="21"/>
    <s v="New York"/>
    <x v="4"/>
    <s v="OFF-ST-10000604"/>
    <s v="Clothing"/>
    <s v="Tops"/>
    <n v="208.56"/>
    <n v="6"/>
    <n v="0"/>
    <n v="52.139999999999986"/>
  </r>
  <r>
    <s v="CA-2018-111682"/>
    <d v="2018-06-17T00:00:00"/>
    <s v="First Class"/>
    <s v="TB-21055"/>
    <x v="0"/>
    <x v="21"/>
    <s v="New York"/>
    <x v="4"/>
    <s v="OFF-PA-10001569"/>
    <s v="Clothing"/>
    <s v="Formals"/>
    <n v="32.400000000000006"/>
    <n v="5"/>
    <n v="0"/>
    <n v="15.552000000000001"/>
  </r>
  <r>
    <s v="CA-2018-111682"/>
    <d v="2018-06-17T00:00:00"/>
    <s v="First Class"/>
    <s v="TB-21055"/>
    <x v="0"/>
    <x v="21"/>
    <s v="New York"/>
    <x v="4"/>
    <s v="FUR-CH-10003968"/>
    <s v="Footwear"/>
    <s v="Sport shoes"/>
    <n v="319.41000000000003"/>
    <n v="5"/>
    <n v="0.1"/>
    <n v="7.0980000000000061"/>
  </r>
  <r>
    <s v="CA-2018-111682"/>
    <d v="2018-06-17T00:00:00"/>
    <s v="First Class"/>
    <s v="TB-21055"/>
    <x v="0"/>
    <x v="21"/>
    <s v="New York"/>
    <x v="4"/>
    <s v="OFF-PA-10000587"/>
    <s v="Clothing"/>
    <s v="Formals"/>
    <n v="14.56"/>
    <n v="2"/>
    <n v="0"/>
    <n v="6.9888000000000003"/>
  </r>
  <r>
    <s v="CA-2018-111682"/>
    <d v="2018-06-17T00:00:00"/>
    <s v="First Class"/>
    <s v="TB-21055"/>
    <x v="0"/>
    <x v="21"/>
    <s v="New York"/>
    <x v="4"/>
    <s v="TEC-AC-10002167"/>
    <s v="Accessories"/>
    <s v="Belts"/>
    <n v="30"/>
    <n v="2"/>
    <n v="0"/>
    <n v="3.3000000000000007"/>
  </r>
  <r>
    <s v="CA-2018-111682"/>
    <d v="2018-06-17T00:00:00"/>
    <s v="First Class"/>
    <s v="TB-21055"/>
    <x v="0"/>
    <x v="21"/>
    <s v="New York"/>
    <x v="4"/>
    <s v="OFF-BI-10001460"/>
    <s v="Clothing"/>
    <s v="Dresses"/>
    <n v="48.480000000000004"/>
    <n v="4"/>
    <n v="0.2"/>
    <n v="16.361999999999998"/>
  </r>
  <r>
    <s v="CA-2018-111682"/>
    <d v="2018-06-17T00:00:00"/>
    <s v="First Class"/>
    <s v="TB-21055"/>
    <x v="0"/>
    <x v="21"/>
    <s v="New York"/>
    <x v="4"/>
    <s v="OFF-AR-10001868"/>
    <s v="Clothing"/>
    <s v="Jackets"/>
    <n v="1.68"/>
    <n v="1"/>
    <n v="0"/>
    <n v="0.84"/>
  </r>
  <r>
    <s v="CA-2018-135545"/>
    <d v="2018-11-24T00:00:00"/>
    <s v="Standard Class"/>
    <s v="KM-16720"/>
    <x v="0"/>
    <x v="1"/>
    <s v="California"/>
    <x v="1"/>
    <s v="TEC-AC-10004633"/>
    <s v="Accessories"/>
    <s v="Belts"/>
    <n v="13.98"/>
    <n v="2"/>
    <n v="0"/>
    <n v="6.1512000000000011"/>
  </r>
  <r>
    <s v="CA-2018-135545"/>
    <d v="2018-11-24T00:00:00"/>
    <s v="Standard Class"/>
    <s v="KM-16720"/>
    <x v="0"/>
    <x v="1"/>
    <s v="California"/>
    <x v="1"/>
    <s v="OFF-BI-10001078"/>
    <s v="Clothing"/>
    <s v="Dresses"/>
    <n v="25.824000000000002"/>
    <n v="6"/>
    <n v="0.2"/>
    <n v="9.3612000000000002"/>
  </r>
  <r>
    <s v="CA-2018-135545"/>
    <d v="2018-11-24T00:00:00"/>
    <s v="Standard Class"/>
    <s v="KM-16720"/>
    <x v="0"/>
    <x v="1"/>
    <s v="California"/>
    <x v="1"/>
    <s v="OFF-PA-10003892"/>
    <s v="Clothing"/>
    <s v="Formals"/>
    <n v="146.72999999999999"/>
    <n v="3"/>
    <n v="0"/>
    <n v="68.963099999999997"/>
  </r>
  <r>
    <s v="CA-2018-135545"/>
    <d v="2018-11-24T00:00:00"/>
    <s v="Standard Class"/>
    <s v="KM-16720"/>
    <x v="0"/>
    <x v="1"/>
    <s v="California"/>
    <x v="1"/>
    <s v="FUR-FU-10000397"/>
    <s v="Footwear"/>
    <s v="Sneakers"/>
    <n v="79.760000000000005"/>
    <n v="4"/>
    <n v="0"/>
    <n v="22.332800000000006"/>
  </r>
  <r>
    <s v="US-2018-164175"/>
    <d v="2018-04-30T00:00:00"/>
    <s v="Standard Class"/>
    <s v="PS-18970"/>
    <x v="0"/>
    <x v="22"/>
    <s v="Illinois"/>
    <x v="2"/>
    <s v="FUR-CH-10001146"/>
    <s v="Footwear"/>
    <s v="Sport shoes"/>
    <n v="213.11499999999998"/>
    <n v="5"/>
    <n v="0.3"/>
    <n v="-15.222500000000011"/>
  </r>
  <r>
    <s v="CA-2018-106376"/>
    <d v="2018-12-05T00:00:00"/>
    <s v="Standard Class"/>
    <s v="BS-11590"/>
    <x v="0"/>
    <x v="23"/>
    <s v="Arizona"/>
    <x v="1"/>
    <s v="OFF-AR-10002671"/>
    <s v="Clothing"/>
    <s v="Jackets"/>
    <n v="1113.0240000000001"/>
    <n v="8"/>
    <n v="0.2"/>
    <n v="111.30239999999998"/>
  </r>
  <r>
    <s v="CA-2018-106376"/>
    <d v="2018-12-05T00:00:00"/>
    <s v="Standard Class"/>
    <s v="BS-11590"/>
    <x v="0"/>
    <x v="23"/>
    <s v="Arizona"/>
    <x v="1"/>
    <s v="TEC-PH-10002726"/>
    <s v="Accessories"/>
    <s v="Bags"/>
    <n v="167.96800000000002"/>
    <n v="4"/>
    <n v="0.2"/>
    <n v="62.988"/>
  </r>
  <r>
    <s v="CA-2018-119823"/>
    <d v="2018-06-04T00:00:00"/>
    <s v="First Class"/>
    <s v="KD-16270"/>
    <x v="0"/>
    <x v="24"/>
    <s v="Virginia"/>
    <x v="0"/>
    <s v="OFF-PA-10000482"/>
    <s v="Clothing"/>
    <s v="Formals"/>
    <n v="75.88"/>
    <n v="2"/>
    <n v="0"/>
    <n v="35.663599999999995"/>
  </r>
  <r>
    <s v="CA-2018-106075"/>
    <d v="2018-09-18T00:00:00"/>
    <s v="Standard Class"/>
    <s v="HM-14980"/>
    <x v="0"/>
    <x v="20"/>
    <s v="New York"/>
    <x v="3"/>
    <s v="OFF-BI-10004654"/>
    <s v="Clothing"/>
    <s v="Dresses"/>
    <n v="4.6159999999999997"/>
    <n v="1"/>
    <n v="0.2"/>
    <n v="1.7309999999999999"/>
  </r>
  <r>
    <s v="CA-2018-114440"/>
    <d v="2018-09-14T00:00:00"/>
    <s v="Second Class"/>
    <s v="TB-21520"/>
    <x v="0"/>
    <x v="25"/>
    <s v="Michigan"/>
    <x v="2"/>
    <s v="OFF-PA-10004675"/>
    <s v="Clothing"/>
    <s v="Formals"/>
    <n v="19.049999999999997"/>
    <n v="3"/>
    <n v="0"/>
    <n v="8.7629999999999999"/>
  </r>
  <r>
    <s v="US-2018-134026"/>
    <d v="2018-04-26T00:00:00"/>
    <s v="Standard Class"/>
    <s v="JE-15745"/>
    <x v="0"/>
    <x v="26"/>
    <s v="Tennessee"/>
    <x v="0"/>
    <s v="FUR-CH-10000513"/>
    <s v="Footwear"/>
    <s v="Sport shoes"/>
    <n v="831.93600000000015"/>
    <n v="8"/>
    <n v="0.2"/>
    <n v="-114.39120000000003"/>
  </r>
  <r>
    <s v="US-2018-134026"/>
    <d v="2018-04-26T00:00:00"/>
    <s v="Standard Class"/>
    <s v="JE-15745"/>
    <x v="0"/>
    <x v="26"/>
    <s v="Tennessee"/>
    <x v="0"/>
    <s v="FUR-FU-10003708"/>
    <s v="Footwear"/>
    <s v="Sneakers"/>
    <n v="97.04"/>
    <n v="2"/>
    <n v="0.2"/>
    <n v="1.2129999999999974"/>
  </r>
  <r>
    <s v="US-2018-134026"/>
    <d v="2018-04-26T00:00:00"/>
    <s v="Standard Class"/>
    <s v="JE-15745"/>
    <x v="0"/>
    <x v="26"/>
    <s v="Tennessee"/>
    <x v="0"/>
    <s v="OFF-ST-10004123"/>
    <s v="Clothing"/>
    <s v="Tops"/>
    <n v="72.784000000000006"/>
    <n v="1"/>
    <n v="0.2"/>
    <n v="-18.196000000000002"/>
  </r>
  <r>
    <s v="US-2018-118038"/>
    <d v="2018-12-09T00:00:00"/>
    <s v="First Class"/>
    <s v="KB-16600"/>
    <x v="0"/>
    <x v="12"/>
    <s v="Texas"/>
    <x v="2"/>
    <s v="OFF-BI-10004182"/>
    <s v="Clothing"/>
    <s v="Dresses"/>
    <n v="1.2479999999999998"/>
    <n v="3"/>
    <n v="0.8"/>
    <n v="-1.9344000000000006"/>
  </r>
  <r>
    <s v="US-2018-118038"/>
    <d v="2018-12-09T00:00:00"/>
    <s v="First Class"/>
    <s v="KB-16600"/>
    <x v="0"/>
    <x v="12"/>
    <s v="Texas"/>
    <x v="2"/>
    <s v="FUR-FU-10000260"/>
    <s v="Footwear"/>
    <s v="Sneakers"/>
    <n v="9.7080000000000002"/>
    <n v="3"/>
    <n v="0.6"/>
    <n v="-5.8248000000000015"/>
  </r>
  <r>
    <s v="US-2018-118038"/>
    <d v="2018-12-09T00:00:00"/>
    <s v="First Class"/>
    <s v="KB-16600"/>
    <x v="0"/>
    <x v="12"/>
    <s v="Texas"/>
    <x v="2"/>
    <s v="OFF-ST-10000615"/>
    <s v="Clothing"/>
    <s v="Tops"/>
    <n v="27.240000000000002"/>
    <n v="3"/>
    <n v="0.2"/>
    <n v="2.724000000000002"/>
  </r>
  <r>
    <s v="US-2018-147606"/>
    <d v="2018-11-26T00:00:00"/>
    <s v="Second Class"/>
    <s v="JE-15745"/>
    <x v="0"/>
    <x v="12"/>
    <s v="Texas"/>
    <x v="2"/>
    <s v="FUR-FU-10003194"/>
    <s v="Footwear"/>
    <s v="Sneakers"/>
    <n v="19.3"/>
    <n v="5"/>
    <n v="0.6"/>
    <n v="-14.475000000000001"/>
  </r>
  <r>
    <s v="CA-2018-127208"/>
    <d v="2018-06-12T00:00:00"/>
    <s v="First Class"/>
    <s v="SC-20770"/>
    <x v="0"/>
    <x v="27"/>
    <s v="Alabama"/>
    <x v="0"/>
    <s v="OFF-AP-10002118"/>
    <s v="Clothing"/>
    <s v="Jeans"/>
    <n v="208.16"/>
    <n v="1"/>
    <n v="0"/>
    <n v="56.20320000000001"/>
  </r>
  <r>
    <s v="CA-2018-127208"/>
    <d v="2018-06-12T00:00:00"/>
    <s v="First Class"/>
    <s v="SC-20770"/>
    <x v="0"/>
    <x v="27"/>
    <s v="Alabama"/>
    <x v="0"/>
    <s v="OFF-BI-10002309"/>
    <s v="Clothing"/>
    <s v="Dresses"/>
    <n v="16.740000000000002"/>
    <n v="3"/>
    <n v="0"/>
    <n v="8.0351999999999997"/>
  </r>
  <r>
    <s v="CA-2018-139451"/>
    <d v="2018-10-12T00:00:00"/>
    <s v="Standard Class"/>
    <s v="DN-13690"/>
    <x v="0"/>
    <x v="8"/>
    <s v="California"/>
    <x v="1"/>
    <s v="OFF-AR-10002053"/>
    <s v="Clothing"/>
    <s v="Jackets"/>
    <n v="14.9"/>
    <n v="5"/>
    <n v="0"/>
    <n v="4.1720000000000006"/>
  </r>
  <r>
    <s v="CA-2018-139451"/>
    <d v="2018-10-12T00:00:00"/>
    <s v="Standard Class"/>
    <s v="DN-13690"/>
    <x v="0"/>
    <x v="8"/>
    <s v="California"/>
    <x v="1"/>
    <s v="OFF-ST-10002370"/>
    <s v="Clothing"/>
    <s v="Tops"/>
    <n v="21.39"/>
    <n v="1"/>
    <n v="0"/>
    <n v="6.2030999999999992"/>
  </r>
  <r>
    <s v="CA-2018-149734"/>
    <d v="2018-09-03T00:00:00"/>
    <s v="Standard Class"/>
    <s v="JC-16105"/>
    <x v="0"/>
    <x v="28"/>
    <s v="North Carolina"/>
    <x v="0"/>
    <s v="OFF-EN-10000927"/>
    <s v="Clothing"/>
    <s v="T-shirts "/>
    <n v="200.98400000000004"/>
    <n v="7"/>
    <n v="0.2"/>
    <n v="62.807499999999976"/>
  </r>
  <r>
    <s v="US-2018-119662"/>
    <d v="2018-11-13T00:00:00"/>
    <s v="First Class"/>
    <s v="CS-12400"/>
    <x v="0"/>
    <x v="22"/>
    <s v="Illinois"/>
    <x v="2"/>
    <s v="OFF-ST-10003656"/>
    <s v="Clothing"/>
    <s v="Tops"/>
    <n v="230.376"/>
    <n v="3"/>
    <n v="0.2"/>
    <n v="-48.954900000000002"/>
  </r>
  <r>
    <s v="CA-2018-140088"/>
    <d v="2018-05-28T00:00:00"/>
    <s v="Second Class"/>
    <s v="PO-18865"/>
    <x v="0"/>
    <x v="29"/>
    <s v="South Carolina"/>
    <x v="0"/>
    <s v="FUR-CH-10000863"/>
    <s v="Footwear"/>
    <s v="Sport shoes"/>
    <n v="301.95999999999998"/>
    <n v="2"/>
    <n v="0"/>
    <n v="33.215599999999995"/>
  </r>
  <r>
    <s v="CA-2018-155558"/>
    <d v="2018-10-26T00:00:00"/>
    <s v="Standard Class"/>
    <s v="PG-18895"/>
    <x v="0"/>
    <x v="30"/>
    <s v="Minnesota"/>
    <x v="2"/>
    <s v="TEC-AC-10001998"/>
    <s v="Accessories"/>
    <s v="Belts"/>
    <n v="19.989999999999998"/>
    <n v="1"/>
    <n v="0"/>
    <n v="6.796599999999998"/>
  </r>
  <r>
    <s v="CA-2018-155558"/>
    <d v="2018-10-26T00:00:00"/>
    <s v="Standard Class"/>
    <s v="PG-18895"/>
    <x v="0"/>
    <x v="30"/>
    <s v="Minnesota"/>
    <x v="2"/>
    <s v="OFF-LA-10000134"/>
    <s v="Clothing"/>
    <s v="Socks"/>
    <n v="6.16"/>
    <n v="2"/>
    <n v="0"/>
    <n v="2.9567999999999999"/>
  </r>
  <r>
    <s v="CA-2018-159695"/>
    <d v="2018-04-05T00:00:00"/>
    <s v="Second Class"/>
    <s v="GM-14455"/>
    <x v="0"/>
    <x v="12"/>
    <s v="Texas"/>
    <x v="2"/>
    <s v="OFF-ST-10003442"/>
    <s v="Clothing"/>
    <s v="Tops"/>
    <n v="158.36800000000002"/>
    <n v="7"/>
    <n v="0.2"/>
    <n v="13.857199999999999"/>
  </r>
  <r>
    <s v="CA-2018-109806"/>
    <d v="2018-09-17T00:00:00"/>
    <s v="Standard Class"/>
    <s v="JS-15685"/>
    <x v="0"/>
    <x v="1"/>
    <s v="California"/>
    <x v="1"/>
    <s v="OFF-AR-10004930"/>
    <s v="Clothing"/>
    <s v="Jackets"/>
    <n v="20.100000000000001"/>
    <n v="3"/>
    <n v="0"/>
    <n v="6.6329999999999982"/>
  </r>
  <r>
    <s v="CA-2018-109806"/>
    <d v="2018-09-17T00:00:00"/>
    <s v="Standard Class"/>
    <s v="JS-15685"/>
    <x v="0"/>
    <x v="1"/>
    <s v="California"/>
    <x v="1"/>
    <s v="TEC-PH-10004093"/>
    <s v="Accessories"/>
    <s v="Bags"/>
    <n v="73.584000000000003"/>
    <n v="2"/>
    <n v="0.2"/>
    <n v="8.2781999999999982"/>
  </r>
  <r>
    <s v="CA-2018-109806"/>
    <d v="2018-09-17T00:00:00"/>
    <s v="Standard Class"/>
    <s v="JS-15685"/>
    <x v="0"/>
    <x v="1"/>
    <s v="California"/>
    <x v="1"/>
    <s v="OFF-PA-10000304"/>
    <s v="Clothing"/>
    <s v="Formals"/>
    <n v="6.48"/>
    <n v="1"/>
    <n v="0"/>
    <n v="3.1104000000000003"/>
  </r>
  <r>
    <s v="CA-2018-149587"/>
    <d v="2018-01-31T00:00:00"/>
    <s v="Second Class"/>
    <s v="KB-16315"/>
    <x v="0"/>
    <x v="31"/>
    <s v="Minnesota"/>
    <x v="2"/>
    <s v="OFF-PA-10003177"/>
    <s v="Clothing"/>
    <s v="Formals"/>
    <n v="12.96"/>
    <n v="2"/>
    <n v="0"/>
    <n v="6.2208000000000006"/>
  </r>
  <r>
    <s v="CA-2018-149587"/>
    <d v="2018-01-31T00:00:00"/>
    <s v="Second Class"/>
    <s v="KB-16315"/>
    <x v="0"/>
    <x v="31"/>
    <s v="Minnesota"/>
    <x v="2"/>
    <s v="FUR-FU-10003799"/>
    <s v="Footwear"/>
    <s v="Sneakers"/>
    <n v="53.34"/>
    <n v="3"/>
    <n v="0"/>
    <n v="16.535399999999996"/>
  </r>
  <r>
    <s v="CA-2018-149587"/>
    <d v="2018-01-31T00:00:00"/>
    <s v="Second Class"/>
    <s v="KB-16315"/>
    <x v="0"/>
    <x v="31"/>
    <s v="Minnesota"/>
    <x v="2"/>
    <s v="OFF-BI-10002852"/>
    <s v="Clothing"/>
    <s v="Dresses"/>
    <n v="32.96"/>
    <n v="2"/>
    <n v="0"/>
    <n v="16.150400000000001"/>
  </r>
  <r>
    <s v="US-2018-109484"/>
    <d v="2018-11-06T00:00:00"/>
    <s v="Standard Class"/>
    <s v="RB-19705"/>
    <x v="0"/>
    <x v="32"/>
    <s v="Oregon"/>
    <x v="1"/>
    <s v="OFF-BI-10004738"/>
    <s v="Clothing"/>
    <s v="Dresses"/>
    <n v="5.6820000000000013"/>
    <n v="1"/>
    <n v="0.7"/>
    <n v="-3.7880000000000003"/>
  </r>
  <r>
    <s v="CA-2018-161018"/>
    <d v="2018-11-09T00:00:00"/>
    <s v="Second Class"/>
    <s v="PN-18775"/>
    <x v="0"/>
    <x v="20"/>
    <s v="New York"/>
    <x v="3"/>
    <s v="FUR-FU-10000629"/>
    <s v="Footwear"/>
    <s v="Sneakers"/>
    <n v="96.53"/>
    <n v="7"/>
    <n v="0"/>
    <n v="40.5426"/>
  </r>
  <r>
    <s v="CA-2018-157833"/>
    <d v="2018-06-17T00:00:00"/>
    <s v="First Class"/>
    <s v="KD-16345"/>
    <x v="0"/>
    <x v="8"/>
    <s v="California"/>
    <x v="1"/>
    <s v="OFF-BI-10001721"/>
    <s v="Clothing"/>
    <s v="Dresses"/>
    <n v="51.311999999999998"/>
    <n v="3"/>
    <n v="0.2"/>
    <n v="17.959199999999999"/>
  </r>
  <r>
    <s v="CA-2018-149223"/>
    <d v="2018-09-06T00:00:00"/>
    <s v="Standard Class"/>
    <s v="ER-13855"/>
    <x v="0"/>
    <x v="33"/>
    <s v="Minnesota"/>
    <x v="2"/>
    <s v="OFF-AP-10000358"/>
    <s v="Clothing"/>
    <s v="Jeans"/>
    <n v="77.88"/>
    <n v="6"/>
    <n v="0"/>
    <n v="22.5851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A-2018-152156"/>
    <d v="2018-11-08T00:00:00"/>
    <s v="Second Class"/>
    <s v="CG-12520"/>
    <x v="0"/>
    <x v="0"/>
    <s v="Kentucky"/>
    <x v="0"/>
    <s v="FUR-BO-10001798"/>
    <x v="0"/>
    <x v="0"/>
    <n v="261.95999999999998"/>
    <n v="2"/>
    <n v="0"/>
    <n v="41.913600000000002"/>
  </r>
  <r>
    <s v="CA-2018-152156"/>
    <d v="2018-11-08T00:00:00"/>
    <s v="Second Class"/>
    <s v="CG-12520"/>
    <x v="0"/>
    <x v="0"/>
    <s v="Kentucky"/>
    <x v="0"/>
    <s v="FUR-CH-10000454"/>
    <x v="0"/>
    <x v="1"/>
    <n v="731.93999999999994"/>
    <n v="3"/>
    <n v="0"/>
    <n v="219.58199999999997"/>
  </r>
  <r>
    <s v="CA-2018-138688"/>
    <d v="2018-06-12T00:00:00"/>
    <s v="Second Class"/>
    <s v="DV-13045"/>
    <x v="0"/>
    <x v="1"/>
    <s v="California"/>
    <x v="1"/>
    <s v="OFF-LA-10000240"/>
    <x v="1"/>
    <x v="2"/>
    <n v="14.62"/>
    <n v="2"/>
    <n v="0"/>
    <n v="6.8713999999999995"/>
  </r>
  <r>
    <s v="US-2018-108966"/>
    <d v="2018-10-11T00:00:00"/>
    <s v="Standard Class"/>
    <s v="SO-20335"/>
    <x v="0"/>
    <x v="2"/>
    <s v="Florida"/>
    <x v="0"/>
    <s v="FUR-TA-10000577"/>
    <x v="0"/>
    <x v="3"/>
    <n v="957.57749999999999"/>
    <n v="5"/>
    <n v="0.45"/>
    <n v="-383.03100000000006"/>
  </r>
  <r>
    <s v="US-2018-108966"/>
    <d v="2018-10-11T00:00:00"/>
    <s v="Standard Class"/>
    <s v="SO-20335"/>
    <x v="0"/>
    <x v="2"/>
    <s v="Florida"/>
    <x v="0"/>
    <s v="OFF-ST-10000760"/>
    <x v="1"/>
    <x v="4"/>
    <n v="22.368000000000002"/>
    <n v="2"/>
    <n v="0.2"/>
    <n v="2.5163999999999991"/>
  </r>
  <r>
    <s v="CA-2018-115812"/>
    <d v="2018-06-09T00:00:00"/>
    <s v="Standard Class"/>
    <s v="BH-11710"/>
    <x v="0"/>
    <x v="1"/>
    <s v="California"/>
    <x v="1"/>
    <s v="FUR-FU-10001487"/>
    <x v="0"/>
    <x v="5"/>
    <n v="48.86"/>
    <n v="7"/>
    <n v="0"/>
    <n v="14.169399999999996"/>
  </r>
  <r>
    <s v="CA-2018-115812"/>
    <d v="2018-06-09T00:00:00"/>
    <s v="Standard Class"/>
    <s v="BH-11710"/>
    <x v="0"/>
    <x v="1"/>
    <s v="California"/>
    <x v="1"/>
    <s v="OFF-AR-10002833"/>
    <x v="1"/>
    <x v="6"/>
    <n v="7.28"/>
    <n v="4"/>
    <n v="0"/>
    <n v="1.9656000000000002"/>
  </r>
  <r>
    <s v="CA-2018-115812"/>
    <d v="2018-06-09T00:00:00"/>
    <s v="Standard Class"/>
    <s v="BH-11710"/>
    <x v="0"/>
    <x v="1"/>
    <s v="California"/>
    <x v="1"/>
    <s v="TEC-PH-10002275"/>
    <x v="2"/>
    <x v="7"/>
    <n v="907.15200000000004"/>
    <n v="6"/>
    <n v="0.2"/>
    <n v="90.715200000000038"/>
  </r>
  <r>
    <s v="CA-2018-115812"/>
    <d v="2018-06-09T00:00:00"/>
    <s v="Standard Class"/>
    <s v="BH-11710"/>
    <x v="0"/>
    <x v="1"/>
    <s v="California"/>
    <x v="1"/>
    <s v="OFF-BI-10003910"/>
    <x v="1"/>
    <x v="8"/>
    <n v="18.504000000000001"/>
    <n v="3"/>
    <n v="0.2"/>
    <n v="5.7824999999999998"/>
  </r>
  <r>
    <s v="CA-2018-115812"/>
    <d v="2018-06-09T00:00:00"/>
    <s v="Standard Class"/>
    <s v="BH-11710"/>
    <x v="0"/>
    <x v="1"/>
    <s v="California"/>
    <x v="1"/>
    <s v="OFF-AP-10002892"/>
    <x v="1"/>
    <x v="9"/>
    <n v="114.9"/>
    <n v="5"/>
    <n v="0"/>
    <n v="34.469999999999992"/>
  </r>
  <r>
    <s v="CA-2018-115812"/>
    <d v="2018-06-09T00:00:00"/>
    <s v="Standard Class"/>
    <s v="BH-11710"/>
    <x v="0"/>
    <x v="1"/>
    <s v="California"/>
    <x v="1"/>
    <s v="FUR-TA-10001539"/>
    <x v="0"/>
    <x v="3"/>
    <n v="1706.1840000000002"/>
    <n v="9"/>
    <n v="0.2"/>
    <n v="85.309199999999805"/>
  </r>
  <r>
    <s v="CA-2018-115812"/>
    <d v="2018-06-09T00:00:00"/>
    <s v="Standard Class"/>
    <s v="BH-11710"/>
    <x v="0"/>
    <x v="1"/>
    <s v="California"/>
    <x v="1"/>
    <s v="TEC-PH-10002033"/>
    <x v="2"/>
    <x v="7"/>
    <n v="911.42399999999998"/>
    <n v="4"/>
    <n v="0.2"/>
    <n v="68.356800000000021"/>
  </r>
  <r>
    <s v="CA-2018-114412"/>
    <d v="2018-04-15T00:00:00"/>
    <s v="Standard Class"/>
    <s v="AA-10480"/>
    <x v="0"/>
    <x v="3"/>
    <s v="North Carolina"/>
    <x v="0"/>
    <s v="OFF-PA-10002365"/>
    <x v="1"/>
    <x v="10"/>
    <n v="15.552000000000003"/>
    <n v="3"/>
    <n v="0.2"/>
    <n v="5.4432"/>
  </r>
  <r>
    <s v="CA-2018-161389"/>
    <d v="2018-12-05T00:00:00"/>
    <s v="Standard Class"/>
    <s v="IM-15070"/>
    <x v="0"/>
    <x v="4"/>
    <s v="Washington"/>
    <x v="1"/>
    <s v="OFF-BI-10003656"/>
    <x v="1"/>
    <x v="8"/>
    <n v="407.97600000000006"/>
    <n v="3"/>
    <n v="0.2"/>
    <n v="132.59219999999993"/>
  </r>
  <r>
    <s v="US-2018-118983"/>
    <d v="2018-11-22T00:00:00"/>
    <s v="Standard Class"/>
    <s v="Sport shoes-14815"/>
    <x v="0"/>
    <x v="5"/>
    <s v="Texas"/>
    <x v="2"/>
    <s v="OFF-AP-10002311"/>
    <x v="1"/>
    <x v="9"/>
    <n v="68.809999999999988"/>
    <n v="5"/>
    <n v="0.8"/>
    <n v="-123.858"/>
  </r>
  <r>
    <s v="US-2018-118983"/>
    <d v="2018-11-22T00:00:00"/>
    <s v="Standard Class"/>
    <s v="Sport shoes-14815"/>
    <x v="0"/>
    <x v="5"/>
    <s v="Texas"/>
    <x v="2"/>
    <s v="OFF-BI-10000756"/>
    <x v="1"/>
    <x v="8"/>
    <n v="2.5439999999999996"/>
    <n v="3"/>
    <n v="0.8"/>
    <n v="-3.8160000000000016"/>
  </r>
  <r>
    <s v="CA-2018-105893"/>
    <d v="2018-11-11T00:00:00"/>
    <s v="Standard Class"/>
    <s v="PK-19075"/>
    <x v="0"/>
    <x v="6"/>
    <s v="Wisconsin"/>
    <x v="2"/>
    <s v="OFF-ST-10004186"/>
    <x v="1"/>
    <x v="4"/>
    <n v="665.88"/>
    <n v="6"/>
    <n v="0"/>
    <n v="13.317599999999999"/>
  </r>
  <r>
    <s v="CA-2018-167164"/>
    <d v="2018-05-13T00:00:00"/>
    <s v="Second Class"/>
    <s v="AG-10270"/>
    <x v="0"/>
    <x v="7"/>
    <s v="Utah"/>
    <x v="1"/>
    <s v="OFF-ST-10000107"/>
    <x v="1"/>
    <x v="4"/>
    <n v="55.5"/>
    <n v="2"/>
    <n v="0"/>
    <n v="9.9899999999999949"/>
  </r>
  <r>
    <s v="CA-2018-143336"/>
    <d v="2018-08-27T00:00:00"/>
    <s v="Second Class"/>
    <s v="ZD-21925"/>
    <x v="0"/>
    <x v="8"/>
    <s v="California"/>
    <x v="1"/>
    <s v="OFF-AR-10003056"/>
    <x v="1"/>
    <x v="6"/>
    <n v="8.56"/>
    <n v="2"/>
    <n v="0"/>
    <n v="2.4823999999999993"/>
  </r>
  <r>
    <s v="CA-2018-143336"/>
    <d v="2018-08-27T00:00:00"/>
    <s v="Second Class"/>
    <s v="ZD-21925"/>
    <x v="0"/>
    <x v="8"/>
    <s v="California"/>
    <x v="1"/>
    <s v="TEC-PH-10001949"/>
    <x v="2"/>
    <x v="7"/>
    <n v="213.48000000000002"/>
    <n v="3"/>
    <n v="0.2"/>
    <n v="16.010999999999981"/>
  </r>
  <r>
    <s v="CA-2018-143336"/>
    <d v="2018-08-27T00:00:00"/>
    <s v="Second Class"/>
    <s v="ZD-21925"/>
    <x v="0"/>
    <x v="8"/>
    <s v="California"/>
    <x v="1"/>
    <s v="OFF-BI-10002215"/>
    <x v="1"/>
    <x v="8"/>
    <n v="22.72"/>
    <n v="4"/>
    <n v="0.2"/>
    <n v="7.3839999999999986"/>
  </r>
  <r>
    <s v="CA-2018-137330"/>
    <d v="2018-12-09T00:00:00"/>
    <s v="Standard Class"/>
    <s v="KB-16585"/>
    <x v="0"/>
    <x v="9"/>
    <s v="Nebraska"/>
    <x v="2"/>
    <s v="OFF-AR-10000246"/>
    <x v="1"/>
    <x v="6"/>
    <n v="19.459999999999997"/>
    <n v="7"/>
    <n v="0"/>
    <n v="5.0595999999999997"/>
  </r>
  <r>
    <s v="CA-2018-137330"/>
    <d v="2018-12-09T00:00:00"/>
    <s v="Standard Class"/>
    <s v="KB-16585"/>
    <x v="0"/>
    <x v="9"/>
    <s v="Nebraska"/>
    <x v="2"/>
    <s v="OFF-AP-10001492"/>
    <x v="1"/>
    <x v="9"/>
    <n v="60.339999999999996"/>
    <n v="7"/>
    <n v="0"/>
    <n v="15.688400000000001"/>
  </r>
  <r>
    <s v="US-2018-156909"/>
    <d v="2018-07-16T00:00:00"/>
    <s v="Second Class"/>
    <s v="SF-20065"/>
    <x v="0"/>
    <x v="10"/>
    <s v="Pennsylvania"/>
    <x v="3"/>
    <s v="FUR-CH-10002774"/>
    <x v="0"/>
    <x v="1"/>
    <n v="71.371999999999986"/>
    <n v="2"/>
    <n v="0.3"/>
    <n v="-1.0196000000000005"/>
  </r>
  <r>
    <s v="CA-2018-106320"/>
    <d v="2018-09-25T00:00:00"/>
    <s v="Standard Class"/>
    <s v="EB-13870"/>
    <x v="0"/>
    <x v="11"/>
    <s v="Utah"/>
    <x v="1"/>
    <s v="FUR-TA-10000577"/>
    <x v="0"/>
    <x v="3"/>
    <n v="1044.6299999999999"/>
    <n v="3"/>
    <n v="0"/>
    <n v="240.26490000000001"/>
  </r>
  <r>
    <s v="CA-2018-121755"/>
    <d v="2018-01-16T00:00:00"/>
    <s v="Second Class"/>
    <s v="EH-13945"/>
    <x v="0"/>
    <x v="1"/>
    <s v="California"/>
    <x v="1"/>
    <s v="OFF-BI-10001634"/>
    <x v="1"/>
    <x v="8"/>
    <n v="11.648000000000001"/>
    <n v="2"/>
    <n v="0.2"/>
    <n v="4.2224000000000004"/>
  </r>
  <r>
    <s v="CA-2018-121755"/>
    <d v="2018-01-16T00:00:00"/>
    <s v="Second Class"/>
    <s v="EH-13945"/>
    <x v="0"/>
    <x v="1"/>
    <s v="California"/>
    <x v="1"/>
    <s v="TEC-AC-10003027"/>
    <x v="2"/>
    <x v="11"/>
    <n v="90.570000000000007"/>
    <n v="3"/>
    <n v="0"/>
    <n v="11.774100000000004"/>
  </r>
  <r>
    <s v="US-2018-150630"/>
    <d v="2018-09-17T00:00:00"/>
    <s v="Standard Class"/>
    <s v="TB-21520"/>
    <x v="0"/>
    <x v="10"/>
    <s v="Pennsylvania"/>
    <x v="1"/>
    <s v="FUR-BO-10004834"/>
    <x v="0"/>
    <x v="0"/>
    <n v="3083.4300000000003"/>
    <n v="7"/>
    <n v="0.5"/>
    <n v="-1665.0522000000001"/>
  </r>
  <r>
    <s v="US-2018-150630"/>
    <d v="2018-09-17T00:00:00"/>
    <s v="Standard Class"/>
    <s v="TB-21520"/>
    <x v="0"/>
    <x v="10"/>
    <s v="Pennsylvania"/>
    <x v="1"/>
    <s v="OFF-BI-10000474"/>
    <x v="1"/>
    <x v="8"/>
    <n v="9.6180000000000021"/>
    <n v="2"/>
    <n v="0.7"/>
    <n v="-7.0532000000000004"/>
  </r>
  <r>
    <s v="US-2018-150630"/>
    <d v="2018-09-17T00:00:00"/>
    <s v="Standard Class"/>
    <s v="TB-21520"/>
    <x v="0"/>
    <x v="10"/>
    <s v="Pennsylvania"/>
    <x v="1"/>
    <s v="FUR-FU-10004848"/>
    <x v="0"/>
    <x v="5"/>
    <n v="124.20000000000002"/>
    <n v="3"/>
    <n v="0.2"/>
    <n v="15.524999999999991"/>
  </r>
  <r>
    <s v="US-2018-150630"/>
    <d v="2018-09-17T00:00:00"/>
    <s v="Standard Class"/>
    <s v="TB-21520"/>
    <x v="0"/>
    <x v="10"/>
    <s v="Pennsylvania"/>
    <x v="1"/>
    <s v="OFF-EN-10001509"/>
    <x v="1"/>
    <x v="12"/>
    <n v="3.2640000000000002"/>
    <n v="2"/>
    <n v="0.2"/>
    <n v="1.1015999999999997"/>
  </r>
  <r>
    <s v="US-2018-150630"/>
    <d v="2018-09-17T00:00:00"/>
    <s v="Standard Class"/>
    <s v="TB-21520"/>
    <x v="0"/>
    <x v="10"/>
    <s v="Pennsylvania"/>
    <x v="1"/>
    <s v="OFF-AR-10004042"/>
    <x v="1"/>
    <x v="6"/>
    <n v="86.304000000000002"/>
    <n v="6"/>
    <n v="0.2"/>
    <n v="9.7091999999999885"/>
  </r>
  <r>
    <s v="US-2018-150630"/>
    <d v="2018-09-17T00:00:00"/>
    <s v="Standard Class"/>
    <s v="TB-21520"/>
    <x v="0"/>
    <x v="10"/>
    <s v="Pennsylvania"/>
    <x v="1"/>
    <s v="OFF-BI-10001525"/>
    <x v="1"/>
    <x v="8"/>
    <n v="6.8580000000000014"/>
    <n v="6"/>
    <n v="0.7"/>
    <n v="-5.7149999999999999"/>
  </r>
  <r>
    <s v="US-2018-150630"/>
    <d v="2018-09-17T00:00:00"/>
    <s v="Standard Class"/>
    <s v="TB-21520"/>
    <x v="0"/>
    <x v="10"/>
    <s v="Pennsylvania"/>
    <x v="1"/>
    <s v="OFF-AR-10001683"/>
    <x v="1"/>
    <x v="6"/>
    <n v="15.76"/>
    <n v="2"/>
    <n v="0.2"/>
    <n v="3.5460000000000007"/>
  </r>
  <r>
    <s v="CA-2018-107727"/>
    <d v="2018-10-19T00:00:00"/>
    <s v="Second Class"/>
    <s v="MA-17560"/>
    <x v="0"/>
    <x v="12"/>
    <s v="Texas"/>
    <x v="2"/>
    <s v="OFF-PA-10000249"/>
    <x v="1"/>
    <x v="10"/>
    <n v="29.472000000000001"/>
    <n v="3"/>
    <n v="0.2"/>
    <n v="9.9467999999999979"/>
  </r>
  <r>
    <s v="CA-2018-117590"/>
    <d v="2018-12-08T00:00:00"/>
    <s v="First Class"/>
    <s v="GH-14485"/>
    <x v="0"/>
    <x v="13"/>
    <s v="Texas"/>
    <x v="2"/>
    <s v="TEC-PH-10004977"/>
    <x v="2"/>
    <x v="7"/>
    <n v="1097.5440000000003"/>
    <n v="7"/>
    <n v="0.2"/>
    <n v="123.47369999999989"/>
  </r>
  <r>
    <s v="CA-2018-117590"/>
    <d v="2018-12-08T00:00:00"/>
    <s v="First Class"/>
    <s v="GH-14485"/>
    <x v="0"/>
    <x v="13"/>
    <s v="Texas"/>
    <x v="2"/>
    <s v="FUR-FU-10003664"/>
    <x v="0"/>
    <x v="5"/>
    <n v="190.92"/>
    <n v="5"/>
    <n v="0.6"/>
    <n v="-147.96300000000002"/>
  </r>
  <r>
    <s v="CA-2018-117415"/>
    <d v="2018-12-27T00:00:00"/>
    <s v="Standard Class"/>
    <s v="SN-20710"/>
    <x v="0"/>
    <x v="12"/>
    <s v="Texas"/>
    <x v="2"/>
    <s v="OFF-EN-10002986"/>
    <x v="1"/>
    <x v="12"/>
    <n v="113.328"/>
    <n v="9"/>
    <n v="0.2"/>
    <n v="35.414999999999999"/>
  </r>
  <r>
    <s v="CA-2018-117415"/>
    <d v="2018-12-27T00:00:00"/>
    <s v="Standard Class"/>
    <s v="SN-20710"/>
    <x v="0"/>
    <x v="12"/>
    <s v="Texas"/>
    <x v="2"/>
    <s v="FUR-BO-10002545"/>
    <x v="0"/>
    <x v="0"/>
    <n v="532.39919999999995"/>
    <n v="3"/>
    <n v="0.32"/>
    <n v="-46.976400000000012"/>
  </r>
  <r>
    <s v="CA-2018-117415"/>
    <d v="2018-12-27T00:00:00"/>
    <s v="Standard Class"/>
    <s v="SN-20710"/>
    <x v="0"/>
    <x v="12"/>
    <s v="Texas"/>
    <x v="2"/>
    <s v="FUR-CH-10004218"/>
    <x v="0"/>
    <x v="1"/>
    <n v="212.05799999999999"/>
    <n v="3"/>
    <n v="0.3"/>
    <n v="-15.146999999999991"/>
  </r>
  <r>
    <s v="CA-2018-117415"/>
    <d v="2018-12-27T00:00:00"/>
    <s v="Standard Class"/>
    <s v="SN-20710"/>
    <x v="0"/>
    <x v="12"/>
    <s v="Texas"/>
    <x v="2"/>
    <s v="TEC-PH-10000486"/>
    <x v="2"/>
    <x v="7"/>
    <n v="371.16800000000001"/>
    <n v="4"/>
    <n v="0.2"/>
    <n v="41.756399999999957"/>
  </r>
  <r>
    <s v="CA-2018-120999"/>
    <d v="2018-09-10T00:00:00"/>
    <s v="Standard Class"/>
    <s v="LC-16930"/>
    <x v="0"/>
    <x v="14"/>
    <s v="Illinois"/>
    <x v="4"/>
    <s v="TEC-PH-10004093"/>
    <x v="2"/>
    <x v="7"/>
    <n v="147.16800000000001"/>
    <n v="4"/>
    <n v="0.2"/>
    <n v="16.556399999999996"/>
  </r>
  <r>
    <s v="CA-2018-101343"/>
    <d v="2018-07-17T00:00:00"/>
    <s v="Standard Class"/>
    <s v="RA-19885"/>
    <x v="0"/>
    <x v="1"/>
    <s v="California"/>
    <x v="1"/>
    <s v="OFF-ST-10003479"/>
    <x v="1"/>
    <x v="4"/>
    <n v="77.88"/>
    <n v="2"/>
    <n v="0"/>
    <n v="3.8939999999999912"/>
  </r>
  <r>
    <s v="CA-2018-139619"/>
    <d v="2018-09-19T00:00:00"/>
    <s v="Standard Class"/>
    <s v="ES-14080"/>
    <x v="0"/>
    <x v="15"/>
    <s v="Florida"/>
    <x v="4"/>
    <s v="OFF-ST-10003282"/>
    <x v="1"/>
    <x v="4"/>
    <n v="95.616"/>
    <n v="2"/>
    <n v="0.2"/>
    <n v="9.5616000000000092"/>
  </r>
  <r>
    <s v="CA-2018-118255"/>
    <d v="2018-03-11T00:00:00"/>
    <s v="First Class"/>
    <s v="ON-18715"/>
    <x v="0"/>
    <x v="16"/>
    <s v="Minnesota"/>
    <x v="2"/>
    <s v="TEC-AC-10000171"/>
    <x v="2"/>
    <x v="11"/>
    <n v="45.98"/>
    <n v="2"/>
    <n v="0"/>
    <n v="19.7714"/>
  </r>
  <r>
    <s v="CA-2018-118255"/>
    <d v="2018-03-11T00:00:00"/>
    <s v="First Class"/>
    <s v="ON-18715"/>
    <x v="0"/>
    <x v="16"/>
    <s v="Minnesota"/>
    <x v="2"/>
    <s v="OFF-BI-10003291"/>
    <x v="1"/>
    <x v="8"/>
    <n v="17.46"/>
    <n v="2"/>
    <n v="0"/>
    <n v="8.2061999999999991"/>
  </r>
  <r>
    <s v="CA-2018-146703"/>
    <d v="2018-10-20T00:00:00"/>
    <s v="Second Class"/>
    <s v="PO-18865"/>
    <x v="0"/>
    <x v="17"/>
    <s v="Michigan"/>
    <x v="2"/>
    <s v="OFF-ST-10001713"/>
    <x v="1"/>
    <x v="4"/>
    <n v="211.96"/>
    <n v="4"/>
    <n v="0"/>
    <n v="8.4783999999999935"/>
  </r>
  <r>
    <s v="CA-2018-169194"/>
    <d v="2018-06-20T00:00:00"/>
    <s v="Standard Class"/>
    <s v="LH-16900"/>
    <x v="0"/>
    <x v="18"/>
    <s v="Delaware"/>
    <x v="3"/>
    <s v="TEC-AC-10002167"/>
    <x v="2"/>
    <x v="11"/>
    <n v="45"/>
    <n v="3"/>
    <n v="0"/>
    <n v="4.9500000000000011"/>
  </r>
  <r>
    <s v="CA-2018-169194"/>
    <d v="2018-06-20T00:00:00"/>
    <s v="Standard Class"/>
    <s v="LH-16900"/>
    <x v="0"/>
    <x v="18"/>
    <s v="Delaware"/>
    <x v="3"/>
    <s v="TEC-PH-10003988"/>
    <x v="2"/>
    <x v="7"/>
    <n v="21.8"/>
    <n v="2"/>
    <n v="0"/>
    <n v="6.104000000000001"/>
  </r>
  <r>
    <s v="CA-2018-115742"/>
    <d v="2018-04-18T00:00:00"/>
    <s v="Standard Class"/>
    <s v="DP-13000"/>
    <x v="0"/>
    <x v="19"/>
    <s v="Indiana"/>
    <x v="2"/>
    <s v="OFF-BI-10004410"/>
    <x v="1"/>
    <x v="8"/>
    <n v="38.22"/>
    <n v="6"/>
    <n v="0"/>
    <n v="17.9634"/>
  </r>
  <r>
    <s v="CA-2018-115742"/>
    <d v="2018-04-18T00:00:00"/>
    <s v="Standard Class"/>
    <s v="DP-13000"/>
    <x v="0"/>
    <x v="19"/>
    <s v="Indiana"/>
    <x v="2"/>
    <s v="OFF-LA-10002762"/>
    <x v="1"/>
    <x v="2"/>
    <n v="75.179999999999993"/>
    <n v="6"/>
    <n v="0"/>
    <n v="35.334599999999995"/>
  </r>
  <r>
    <s v="CA-2018-115742"/>
    <d v="2018-04-18T00:00:00"/>
    <s v="Standard Class"/>
    <s v="DP-13000"/>
    <x v="0"/>
    <x v="19"/>
    <s v="Indiana"/>
    <x v="2"/>
    <s v="FUR-FU-10001706"/>
    <x v="0"/>
    <x v="5"/>
    <n v="6.16"/>
    <n v="2"/>
    <n v="0"/>
    <n v="2.9567999999999999"/>
  </r>
  <r>
    <s v="CA-2018-115742"/>
    <d v="2018-04-18T00:00:00"/>
    <s v="Standard Class"/>
    <s v="DP-13000"/>
    <x v="0"/>
    <x v="19"/>
    <s v="Indiana"/>
    <x v="2"/>
    <s v="FUR-CH-10003061"/>
    <x v="0"/>
    <x v="1"/>
    <n v="89.99"/>
    <n v="1"/>
    <n v="0"/>
    <n v="17.098099999999988"/>
  </r>
  <r>
    <s v="CA-2018-105816"/>
    <d v="2018-12-11T00:00:00"/>
    <s v="Standard Class"/>
    <s v="JM-15265"/>
    <x v="0"/>
    <x v="20"/>
    <s v="New York"/>
    <x v="4"/>
    <s v="OFF-FA-10000304"/>
    <x v="1"/>
    <x v="13"/>
    <n v="15.260000000000002"/>
    <n v="7"/>
    <n v="0"/>
    <n v="6.2566000000000006"/>
  </r>
  <r>
    <s v="CA-2018-105816"/>
    <d v="2018-12-11T00:00:00"/>
    <s v="Standard Class"/>
    <s v="JM-15265"/>
    <x v="0"/>
    <x v="20"/>
    <s v="New York"/>
    <x v="4"/>
    <s v="TEC-PH-10002447"/>
    <x v="2"/>
    <x v="7"/>
    <n v="1029.95"/>
    <n v="5"/>
    <n v="0"/>
    <n v="298.68549999999999"/>
  </r>
  <r>
    <s v="CA-2018-111682"/>
    <d v="2018-06-17T00:00:00"/>
    <s v="First Class"/>
    <s v="TB-21055"/>
    <x v="0"/>
    <x v="21"/>
    <s v="New York"/>
    <x v="4"/>
    <s v="OFF-ST-10000604"/>
    <x v="1"/>
    <x v="4"/>
    <n v="208.56"/>
    <n v="6"/>
    <n v="0"/>
    <n v="52.139999999999986"/>
  </r>
  <r>
    <s v="CA-2018-111682"/>
    <d v="2018-06-17T00:00:00"/>
    <s v="First Class"/>
    <s v="TB-21055"/>
    <x v="0"/>
    <x v="21"/>
    <s v="New York"/>
    <x v="4"/>
    <s v="OFF-PA-10001569"/>
    <x v="1"/>
    <x v="10"/>
    <n v="32.400000000000006"/>
    <n v="5"/>
    <n v="0"/>
    <n v="15.552000000000001"/>
  </r>
  <r>
    <s v="CA-2018-111682"/>
    <d v="2018-06-17T00:00:00"/>
    <s v="First Class"/>
    <s v="TB-21055"/>
    <x v="0"/>
    <x v="21"/>
    <s v="New York"/>
    <x v="4"/>
    <s v="FUR-CH-10003968"/>
    <x v="0"/>
    <x v="1"/>
    <n v="319.41000000000003"/>
    <n v="5"/>
    <n v="0.1"/>
    <n v="7.0980000000000061"/>
  </r>
  <r>
    <s v="CA-2018-111682"/>
    <d v="2018-06-17T00:00:00"/>
    <s v="First Class"/>
    <s v="TB-21055"/>
    <x v="0"/>
    <x v="21"/>
    <s v="New York"/>
    <x v="4"/>
    <s v="OFF-PA-10000587"/>
    <x v="1"/>
    <x v="10"/>
    <n v="14.56"/>
    <n v="2"/>
    <n v="0"/>
    <n v="6.9888000000000003"/>
  </r>
  <r>
    <s v="CA-2018-111682"/>
    <d v="2018-06-17T00:00:00"/>
    <s v="First Class"/>
    <s v="TB-21055"/>
    <x v="0"/>
    <x v="21"/>
    <s v="New York"/>
    <x v="4"/>
    <s v="TEC-AC-10002167"/>
    <x v="2"/>
    <x v="11"/>
    <n v="30"/>
    <n v="2"/>
    <n v="0"/>
    <n v="3.3000000000000007"/>
  </r>
  <r>
    <s v="CA-2018-111682"/>
    <d v="2018-06-17T00:00:00"/>
    <s v="First Class"/>
    <s v="TB-21055"/>
    <x v="0"/>
    <x v="21"/>
    <s v="New York"/>
    <x v="4"/>
    <s v="OFF-BI-10001460"/>
    <x v="1"/>
    <x v="8"/>
    <n v="48.480000000000004"/>
    <n v="4"/>
    <n v="0.2"/>
    <n v="16.361999999999998"/>
  </r>
  <r>
    <s v="CA-2018-111682"/>
    <d v="2018-06-17T00:00:00"/>
    <s v="First Class"/>
    <s v="TB-21055"/>
    <x v="0"/>
    <x v="21"/>
    <s v="New York"/>
    <x v="4"/>
    <s v="OFF-AR-10001868"/>
    <x v="1"/>
    <x v="6"/>
    <n v="1.68"/>
    <n v="1"/>
    <n v="0"/>
    <n v="0.84"/>
  </r>
  <r>
    <s v="CA-2018-135545"/>
    <d v="2018-11-24T00:00:00"/>
    <s v="Standard Class"/>
    <s v="KM-16720"/>
    <x v="0"/>
    <x v="1"/>
    <s v="California"/>
    <x v="1"/>
    <s v="TEC-AC-10004633"/>
    <x v="2"/>
    <x v="11"/>
    <n v="13.98"/>
    <n v="2"/>
    <n v="0"/>
    <n v="6.1512000000000011"/>
  </r>
  <r>
    <s v="CA-2018-135545"/>
    <d v="2018-11-24T00:00:00"/>
    <s v="Standard Class"/>
    <s v="KM-16720"/>
    <x v="0"/>
    <x v="1"/>
    <s v="California"/>
    <x v="1"/>
    <s v="OFF-BI-10001078"/>
    <x v="1"/>
    <x v="8"/>
    <n v="25.824000000000002"/>
    <n v="6"/>
    <n v="0.2"/>
    <n v="9.3612000000000002"/>
  </r>
  <r>
    <s v="CA-2018-135545"/>
    <d v="2018-11-24T00:00:00"/>
    <s v="Standard Class"/>
    <s v="KM-16720"/>
    <x v="0"/>
    <x v="1"/>
    <s v="California"/>
    <x v="1"/>
    <s v="OFF-PA-10003892"/>
    <x v="1"/>
    <x v="10"/>
    <n v="146.72999999999999"/>
    <n v="3"/>
    <n v="0"/>
    <n v="68.963099999999997"/>
  </r>
  <r>
    <s v="CA-2018-135545"/>
    <d v="2018-11-24T00:00:00"/>
    <s v="Standard Class"/>
    <s v="KM-16720"/>
    <x v="0"/>
    <x v="1"/>
    <s v="California"/>
    <x v="1"/>
    <s v="FUR-FU-10000397"/>
    <x v="0"/>
    <x v="5"/>
    <n v="79.760000000000005"/>
    <n v="4"/>
    <n v="0"/>
    <n v="22.332800000000006"/>
  </r>
  <r>
    <s v="US-2018-164175"/>
    <d v="2018-04-30T00:00:00"/>
    <s v="Standard Class"/>
    <s v="PS-18970"/>
    <x v="0"/>
    <x v="22"/>
    <s v="Illinois"/>
    <x v="2"/>
    <s v="FUR-CH-10001146"/>
    <x v="0"/>
    <x v="1"/>
    <n v="213.11499999999998"/>
    <n v="5"/>
    <n v="0.3"/>
    <n v="-15.222500000000011"/>
  </r>
  <r>
    <s v="CA-2018-106376"/>
    <d v="2018-12-05T00:00:00"/>
    <s v="Standard Class"/>
    <s v="BS-11590"/>
    <x v="0"/>
    <x v="23"/>
    <s v="Arizona"/>
    <x v="1"/>
    <s v="OFF-AR-10002671"/>
    <x v="1"/>
    <x v="6"/>
    <n v="1113.0240000000001"/>
    <n v="8"/>
    <n v="0.2"/>
    <n v="111.30239999999998"/>
  </r>
  <r>
    <s v="CA-2018-106376"/>
    <d v="2018-12-05T00:00:00"/>
    <s v="Standard Class"/>
    <s v="BS-11590"/>
    <x v="0"/>
    <x v="23"/>
    <s v="Arizona"/>
    <x v="1"/>
    <s v="TEC-PH-10002726"/>
    <x v="2"/>
    <x v="7"/>
    <n v="167.96800000000002"/>
    <n v="4"/>
    <n v="0.2"/>
    <n v="62.988"/>
  </r>
  <r>
    <s v="CA-2018-119823"/>
    <d v="2018-06-04T00:00:00"/>
    <s v="First Class"/>
    <s v="KD-16270"/>
    <x v="0"/>
    <x v="24"/>
    <s v="Virginia"/>
    <x v="0"/>
    <s v="OFF-PA-10000482"/>
    <x v="1"/>
    <x v="10"/>
    <n v="75.88"/>
    <n v="2"/>
    <n v="0"/>
    <n v="35.663599999999995"/>
  </r>
  <r>
    <s v="CA-2018-106075"/>
    <d v="2018-09-18T00:00:00"/>
    <s v="Standard Class"/>
    <s v="HM-14980"/>
    <x v="0"/>
    <x v="20"/>
    <s v="New York"/>
    <x v="3"/>
    <s v="OFF-BI-10004654"/>
    <x v="1"/>
    <x v="8"/>
    <n v="4.6159999999999997"/>
    <n v="1"/>
    <n v="0.2"/>
    <n v="1.7309999999999999"/>
  </r>
  <r>
    <s v="CA-2018-114440"/>
    <d v="2018-09-14T00:00:00"/>
    <s v="Second Class"/>
    <s v="TB-21520"/>
    <x v="0"/>
    <x v="25"/>
    <s v="Michigan"/>
    <x v="2"/>
    <s v="OFF-PA-10004675"/>
    <x v="1"/>
    <x v="10"/>
    <n v="19.049999999999997"/>
    <n v="3"/>
    <n v="0"/>
    <n v="8.7629999999999999"/>
  </r>
  <r>
    <s v="US-2018-134026"/>
    <d v="2018-04-26T00:00:00"/>
    <s v="Standard Class"/>
    <s v="JE-15745"/>
    <x v="0"/>
    <x v="26"/>
    <s v="Tennessee"/>
    <x v="0"/>
    <s v="FUR-CH-10000513"/>
    <x v="0"/>
    <x v="1"/>
    <n v="831.93600000000015"/>
    <n v="8"/>
    <n v="0.2"/>
    <n v="-114.39120000000003"/>
  </r>
  <r>
    <s v="US-2018-134026"/>
    <d v="2018-04-26T00:00:00"/>
    <s v="Standard Class"/>
    <s v="JE-15745"/>
    <x v="0"/>
    <x v="26"/>
    <s v="Tennessee"/>
    <x v="0"/>
    <s v="FUR-FU-10003708"/>
    <x v="0"/>
    <x v="5"/>
    <n v="97.04"/>
    <n v="2"/>
    <n v="0.2"/>
    <n v="1.2129999999999974"/>
  </r>
  <r>
    <s v="US-2018-134026"/>
    <d v="2018-04-26T00:00:00"/>
    <s v="Standard Class"/>
    <s v="JE-15745"/>
    <x v="0"/>
    <x v="26"/>
    <s v="Tennessee"/>
    <x v="0"/>
    <s v="OFF-ST-10004123"/>
    <x v="1"/>
    <x v="4"/>
    <n v="72.784000000000006"/>
    <n v="1"/>
    <n v="0.2"/>
    <n v="-18.196000000000002"/>
  </r>
  <r>
    <s v="US-2018-118038"/>
    <d v="2018-12-09T00:00:00"/>
    <s v="First Class"/>
    <s v="KB-16600"/>
    <x v="0"/>
    <x v="12"/>
    <s v="Texas"/>
    <x v="2"/>
    <s v="OFF-BI-10004182"/>
    <x v="1"/>
    <x v="8"/>
    <n v="1.2479999999999998"/>
    <n v="3"/>
    <n v="0.8"/>
    <n v="-1.9344000000000006"/>
  </r>
  <r>
    <s v="US-2018-118038"/>
    <d v="2018-12-09T00:00:00"/>
    <s v="First Class"/>
    <s v="KB-16600"/>
    <x v="0"/>
    <x v="12"/>
    <s v="Texas"/>
    <x v="2"/>
    <s v="FUR-FU-10000260"/>
    <x v="0"/>
    <x v="5"/>
    <n v="9.7080000000000002"/>
    <n v="3"/>
    <n v="0.6"/>
    <n v="-5.8248000000000015"/>
  </r>
  <r>
    <s v="US-2018-118038"/>
    <d v="2018-12-09T00:00:00"/>
    <s v="First Class"/>
    <s v="KB-16600"/>
    <x v="0"/>
    <x v="12"/>
    <s v="Texas"/>
    <x v="2"/>
    <s v="OFF-ST-10000615"/>
    <x v="1"/>
    <x v="4"/>
    <n v="27.240000000000002"/>
    <n v="3"/>
    <n v="0.2"/>
    <n v="2.724000000000002"/>
  </r>
  <r>
    <s v="US-2018-147606"/>
    <d v="2018-11-26T00:00:00"/>
    <s v="Second Class"/>
    <s v="JE-15745"/>
    <x v="0"/>
    <x v="12"/>
    <s v="Texas"/>
    <x v="2"/>
    <s v="FUR-FU-10003194"/>
    <x v="0"/>
    <x v="5"/>
    <n v="19.3"/>
    <n v="5"/>
    <n v="0.6"/>
    <n v="-14.475000000000001"/>
  </r>
  <r>
    <s v="CA-2018-127208"/>
    <d v="2018-06-12T00:00:00"/>
    <s v="First Class"/>
    <s v="SC-20770"/>
    <x v="0"/>
    <x v="27"/>
    <s v="Alabama"/>
    <x v="0"/>
    <s v="OFF-AP-10002118"/>
    <x v="1"/>
    <x v="9"/>
    <n v="208.16"/>
    <n v="1"/>
    <n v="0"/>
    <n v="56.20320000000001"/>
  </r>
  <r>
    <s v="CA-2018-127208"/>
    <d v="2018-06-12T00:00:00"/>
    <s v="First Class"/>
    <s v="SC-20770"/>
    <x v="0"/>
    <x v="27"/>
    <s v="Alabama"/>
    <x v="0"/>
    <s v="OFF-BI-10002309"/>
    <x v="1"/>
    <x v="8"/>
    <n v="16.740000000000002"/>
    <n v="3"/>
    <n v="0"/>
    <n v="8.0351999999999997"/>
  </r>
  <r>
    <s v="CA-2018-139451"/>
    <d v="2018-10-12T00:00:00"/>
    <s v="Standard Class"/>
    <s v="DN-13690"/>
    <x v="0"/>
    <x v="8"/>
    <s v="California"/>
    <x v="1"/>
    <s v="OFF-AR-10002053"/>
    <x v="1"/>
    <x v="6"/>
    <n v="14.9"/>
    <n v="5"/>
    <n v="0"/>
    <n v="4.1720000000000006"/>
  </r>
  <r>
    <s v="CA-2018-139451"/>
    <d v="2018-10-12T00:00:00"/>
    <s v="Standard Class"/>
    <s v="DN-13690"/>
    <x v="0"/>
    <x v="8"/>
    <s v="California"/>
    <x v="1"/>
    <s v="OFF-ST-10002370"/>
    <x v="1"/>
    <x v="4"/>
    <n v="21.39"/>
    <n v="1"/>
    <n v="0"/>
    <n v="6.2030999999999992"/>
  </r>
  <r>
    <s v="CA-2018-149734"/>
    <d v="2018-09-03T00:00:00"/>
    <s v="Standard Class"/>
    <s v="JC-16105"/>
    <x v="0"/>
    <x v="28"/>
    <s v="North Carolina"/>
    <x v="0"/>
    <s v="OFF-EN-10000927"/>
    <x v="1"/>
    <x v="12"/>
    <n v="200.98400000000004"/>
    <n v="7"/>
    <n v="0.2"/>
    <n v="62.807499999999976"/>
  </r>
  <r>
    <s v="US-2018-119662"/>
    <d v="2018-11-13T00:00:00"/>
    <s v="First Class"/>
    <s v="CS-12400"/>
    <x v="0"/>
    <x v="22"/>
    <s v="Illinois"/>
    <x v="2"/>
    <s v="OFF-ST-10003656"/>
    <x v="1"/>
    <x v="4"/>
    <n v="230.376"/>
    <n v="3"/>
    <n v="0.2"/>
    <n v="-48.954900000000002"/>
  </r>
  <r>
    <s v="CA-2018-140088"/>
    <d v="2018-05-28T00:00:00"/>
    <s v="Second Class"/>
    <s v="PO-18865"/>
    <x v="0"/>
    <x v="29"/>
    <s v="South Carolina"/>
    <x v="0"/>
    <s v="FUR-CH-10000863"/>
    <x v="0"/>
    <x v="1"/>
    <n v="301.95999999999998"/>
    <n v="2"/>
    <n v="0"/>
    <n v="33.215599999999995"/>
  </r>
  <r>
    <s v="CA-2018-155558"/>
    <d v="2018-10-26T00:00:00"/>
    <s v="Standard Class"/>
    <s v="PG-18895"/>
    <x v="0"/>
    <x v="30"/>
    <s v="Minnesota"/>
    <x v="2"/>
    <s v="TEC-AC-10001998"/>
    <x v="2"/>
    <x v="11"/>
    <n v="19.989999999999998"/>
    <n v="1"/>
    <n v="0"/>
    <n v="6.796599999999998"/>
  </r>
  <r>
    <s v="CA-2018-155558"/>
    <d v="2018-10-26T00:00:00"/>
    <s v="Standard Class"/>
    <s v="PG-18895"/>
    <x v="0"/>
    <x v="30"/>
    <s v="Minnesota"/>
    <x v="2"/>
    <s v="OFF-LA-10000134"/>
    <x v="1"/>
    <x v="2"/>
    <n v="6.16"/>
    <n v="2"/>
    <n v="0"/>
    <n v="2.9567999999999999"/>
  </r>
  <r>
    <s v="CA-2018-159695"/>
    <d v="2018-04-05T00:00:00"/>
    <s v="Second Class"/>
    <s v="GM-14455"/>
    <x v="0"/>
    <x v="12"/>
    <s v="Texas"/>
    <x v="2"/>
    <s v="OFF-ST-10003442"/>
    <x v="1"/>
    <x v="4"/>
    <n v="158.36800000000002"/>
    <n v="7"/>
    <n v="0.2"/>
    <n v="13.857199999999999"/>
  </r>
  <r>
    <s v="CA-2018-109806"/>
    <d v="2018-09-17T00:00:00"/>
    <s v="Standard Class"/>
    <s v="JS-15685"/>
    <x v="0"/>
    <x v="1"/>
    <s v="California"/>
    <x v="1"/>
    <s v="OFF-AR-10004930"/>
    <x v="1"/>
    <x v="6"/>
    <n v="20.100000000000001"/>
    <n v="3"/>
    <n v="0"/>
    <n v="6.6329999999999982"/>
  </r>
  <r>
    <s v="CA-2018-109806"/>
    <d v="2018-09-17T00:00:00"/>
    <s v="Standard Class"/>
    <s v="JS-15685"/>
    <x v="0"/>
    <x v="1"/>
    <s v="California"/>
    <x v="1"/>
    <s v="TEC-PH-10004093"/>
    <x v="2"/>
    <x v="7"/>
    <n v="73.584000000000003"/>
    <n v="2"/>
    <n v="0.2"/>
    <n v="8.2781999999999982"/>
  </r>
  <r>
    <s v="CA-2018-109806"/>
    <d v="2018-09-17T00:00:00"/>
    <s v="Standard Class"/>
    <s v="JS-15685"/>
    <x v="0"/>
    <x v="1"/>
    <s v="California"/>
    <x v="1"/>
    <s v="OFF-PA-10000304"/>
    <x v="1"/>
    <x v="10"/>
    <n v="6.48"/>
    <n v="1"/>
    <n v="0"/>
    <n v="3.1104000000000003"/>
  </r>
  <r>
    <s v="CA-2018-149587"/>
    <d v="2018-01-31T00:00:00"/>
    <s v="Second Class"/>
    <s v="KB-16315"/>
    <x v="0"/>
    <x v="31"/>
    <s v="Minnesota"/>
    <x v="2"/>
    <s v="OFF-PA-10003177"/>
    <x v="1"/>
    <x v="10"/>
    <n v="12.96"/>
    <n v="2"/>
    <n v="0"/>
    <n v="6.2208000000000006"/>
  </r>
  <r>
    <s v="CA-2018-149587"/>
    <d v="2018-01-31T00:00:00"/>
    <s v="Second Class"/>
    <s v="KB-16315"/>
    <x v="0"/>
    <x v="31"/>
    <s v="Minnesota"/>
    <x v="2"/>
    <s v="FUR-FU-10003799"/>
    <x v="0"/>
    <x v="5"/>
    <n v="53.34"/>
    <n v="3"/>
    <n v="0"/>
    <n v="16.535399999999996"/>
  </r>
  <r>
    <s v="CA-2018-149587"/>
    <d v="2018-01-31T00:00:00"/>
    <s v="Second Class"/>
    <s v="KB-16315"/>
    <x v="0"/>
    <x v="31"/>
    <s v="Minnesota"/>
    <x v="2"/>
    <s v="OFF-BI-10002852"/>
    <x v="1"/>
    <x v="8"/>
    <n v="32.96"/>
    <n v="2"/>
    <n v="0"/>
    <n v="16.150400000000001"/>
  </r>
  <r>
    <s v="US-2018-109484"/>
    <d v="2018-11-06T00:00:00"/>
    <s v="Standard Class"/>
    <s v="RB-19705"/>
    <x v="0"/>
    <x v="32"/>
    <s v="Oregon"/>
    <x v="1"/>
    <s v="OFF-BI-10004738"/>
    <x v="1"/>
    <x v="8"/>
    <n v="5.6820000000000013"/>
    <n v="1"/>
    <n v="0.7"/>
    <n v="-3.7880000000000003"/>
  </r>
  <r>
    <s v="CA-2018-161018"/>
    <d v="2018-11-09T00:00:00"/>
    <s v="Second Class"/>
    <s v="PN-18775"/>
    <x v="0"/>
    <x v="20"/>
    <s v="New York"/>
    <x v="3"/>
    <s v="FUR-FU-10000629"/>
    <x v="0"/>
    <x v="5"/>
    <n v="96.53"/>
    <n v="7"/>
    <n v="0"/>
    <n v="40.5426"/>
  </r>
  <r>
    <s v="CA-2018-157833"/>
    <d v="2018-06-17T00:00:00"/>
    <s v="First Class"/>
    <s v="KD-16345"/>
    <x v="0"/>
    <x v="8"/>
    <s v="California"/>
    <x v="1"/>
    <s v="OFF-BI-10001721"/>
    <x v="1"/>
    <x v="8"/>
    <n v="51.311999999999998"/>
    <n v="3"/>
    <n v="0.2"/>
    <n v="17.959199999999999"/>
  </r>
  <r>
    <s v="CA-2018-149223"/>
    <d v="2018-09-06T00:00:00"/>
    <s v="Standard Class"/>
    <s v="ER-13855"/>
    <x v="0"/>
    <x v="33"/>
    <s v="Minnesota"/>
    <x v="2"/>
    <s v="OFF-AP-10000358"/>
    <x v="1"/>
    <x v="9"/>
    <n v="77.88"/>
    <n v="6"/>
    <n v="0"/>
    <n v="22.58519999999999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d v="2018-11-08T00:00:00"/>
    <s v="Second Class"/>
    <x v="0"/>
    <s v="United States "/>
    <s v="Henderson"/>
    <s v="Kentucky"/>
    <x v="0"/>
    <x v="0"/>
    <s v="Footwear"/>
    <s v="Flip flops"/>
    <n v="261.95999999999998"/>
    <n v="2"/>
    <n v="0"/>
    <n v="41.913600000000002"/>
  </r>
  <r>
    <x v="0"/>
    <d v="2018-11-08T00:00:00"/>
    <s v="Second Class"/>
    <x v="0"/>
    <s v="United States "/>
    <s v="Henderson"/>
    <s v="Kentucky"/>
    <x v="0"/>
    <x v="1"/>
    <s v="Footwear"/>
    <s v="Sport shoes"/>
    <n v="731.93999999999994"/>
    <n v="3"/>
    <n v="0"/>
    <n v="219.58199999999997"/>
  </r>
  <r>
    <x v="1"/>
    <d v="2018-06-12T00:00:00"/>
    <s v="Second Class"/>
    <x v="1"/>
    <s v="United States "/>
    <s v="Los Angeles"/>
    <s v="California"/>
    <x v="1"/>
    <x v="2"/>
    <s v="Clothing"/>
    <s v="Socks"/>
    <n v="14.62"/>
    <n v="2"/>
    <n v="0"/>
    <n v="6.8713999999999995"/>
  </r>
  <r>
    <x v="2"/>
    <d v="2018-10-11T00:00:00"/>
    <s v="Standard Class"/>
    <x v="2"/>
    <s v="United States "/>
    <s v="Fort Lauderdale"/>
    <s v="Florida"/>
    <x v="0"/>
    <x v="3"/>
    <s v="Footwear"/>
    <s v="Heels &amp; Flats"/>
    <n v="957.57749999999999"/>
    <n v="5"/>
    <n v="0.45"/>
    <n v="-383.03100000000006"/>
  </r>
  <r>
    <x v="2"/>
    <d v="2018-10-11T00:00:00"/>
    <s v="Standard Class"/>
    <x v="2"/>
    <s v="United States "/>
    <s v="Fort Lauderdale"/>
    <s v="Florida"/>
    <x v="0"/>
    <x v="4"/>
    <s v="Clothing"/>
    <s v="Tops"/>
    <n v="22.368000000000002"/>
    <n v="2"/>
    <n v="0.2"/>
    <n v="2.5163999999999991"/>
  </r>
  <r>
    <x v="3"/>
    <d v="2018-06-09T00:00:00"/>
    <s v="Standard Class"/>
    <x v="3"/>
    <s v="United States "/>
    <s v="Los Angeles"/>
    <s v="California"/>
    <x v="1"/>
    <x v="5"/>
    <s v="Footwear"/>
    <s v="Sneakers"/>
    <n v="48.86"/>
    <n v="7"/>
    <n v="0"/>
    <n v="14.169399999999996"/>
  </r>
  <r>
    <x v="3"/>
    <d v="2018-06-09T00:00:00"/>
    <s v="Standard Class"/>
    <x v="3"/>
    <s v="United States "/>
    <s v="Los Angeles"/>
    <s v="California"/>
    <x v="1"/>
    <x v="6"/>
    <s v="Clothing"/>
    <s v="Jackets"/>
    <n v="7.28"/>
    <n v="4"/>
    <n v="0"/>
    <n v="1.9656000000000002"/>
  </r>
  <r>
    <x v="3"/>
    <d v="2018-06-09T00:00:00"/>
    <s v="Standard Class"/>
    <x v="3"/>
    <s v="United States "/>
    <s v="Los Angeles"/>
    <s v="California"/>
    <x v="1"/>
    <x v="7"/>
    <s v="Accessories"/>
    <s v="Bags"/>
    <n v="907.15200000000004"/>
    <n v="6"/>
    <n v="0.2"/>
    <n v="90.715200000000038"/>
  </r>
  <r>
    <x v="3"/>
    <d v="2018-06-09T00:00:00"/>
    <s v="Standard Class"/>
    <x v="3"/>
    <s v="United States "/>
    <s v="Los Angeles"/>
    <s v="California"/>
    <x v="1"/>
    <x v="8"/>
    <s v="Clothing"/>
    <s v="Dresses"/>
    <n v="18.504000000000001"/>
    <n v="3"/>
    <n v="0.2"/>
    <n v="5.7824999999999998"/>
  </r>
  <r>
    <x v="3"/>
    <d v="2018-06-09T00:00:00"/>
    <s v="Standard Class"/>
    <x v="3"/>
    <s v="United States "/>
    <s v="Los Angeles"/>
    <s v="California"/>
    <x v="1"/>
    <x v="9"/>
    <s v="Clothing"/>
    <s v="Jeans"/>
    <n v="114.9"/>
    <n v="5"/>
    <n v="0"/>
    <n v="34.469999999999992"/>
  </r>
  <r>
    <x v="3"/>
    <d v="2018-06-09T00:00:00"/>
    <s v="Standard Class"/>
    <x v="3"/>
    <s v="United States "/>
    <s v="Los Angeles"/>
    <s v="California"/>
    <x v="1"/>
    <x v="10"/>
    <s v="Footwear"/>
    <s v="Heels &amp; Flats"/>
    <n v="1706.1840000000002"/>
    <n v="9"/>
    <n v="0.2"/>
    <n v="85.309199999999805"/>
  </r>
  <r>
    <x v="3"/>
    <d v="2018-06-09T00:00:00"/>
    <s v="Standard Class"/>
    <x v="3"/>
    <s v="United States "/>
    <s v="Los Angeles"/>
    <s v="California"/>
    <x v="1"/>
    <x v="11"/>
    <s v="Accessories"/>
    <s v="Bags"/>
    <n v="911.42399999999998"/>
    <n v="4"/>
    <n v="0.2"/>
    <n v="68.356800000000021"/>
  </r>
  <r>
    <x v="4"/>
    <d v="2018-04-15T00:00:00"/>
    <s v="Standard Class"/>
    <x v="4"/>
    <s v="United States "/>
    <s v="Concord"/>
    <s v="North Carolina"/>
    <x v="0"/>
    <x v="12"/>
    <s v="Clothing"/>
    <s v="Formals"/>
    <n v="15.552000000000003"/>
    <n v="3"/>
    <n v="0.2"/>
    <n v="5.4432"/>
  </r>
  <r>
    <x v="5"/>
    <d v="2018-12-05T00:00:00"/>
    <s v="Standard Class"/>
    <x v="5"/>
    <s v="United States "/>
    <s v="Seattle"/>
    <s v="Washington"/>
    <x v="1"/>
    <x v="13"/>
    <s v="Clothing"/>
    <s v="Dresses"/>
    <n v="407.97600000000006"/>
    <n v="3"/>
    <n v="0.2"/>
    <n v="132.59219999999993"/>
  </r>
  <r>
    <x v="6"/>
    <d v="2018-11-22T00:00:00"/>
    <s v="Standard Class"/>
    <x v="6"/>
    <s v="United States "/>
    <s v="Fort Worth"/>
    <s v="Texas"/>
    <x v="2"/>
    <x v="14"/>
    <s v="Clothing"/>
    <s v="Jeans"/>
    <n v="68.809999999999988"/>
    <n v="5"/>
    <n v="0.8"/>
    <n v="-123.858"/>
  </r>
  <r>
    <x v="6"/>
    <d v="2018-11-22T00:00:00"/>
    <s v="Standard Class"/>
    <x v="6"/>
    <s v="United States "/>
    <s v="Fort Worth"/>
    <s v="Texas"/>
    <x v="2"/>
    <x v="15"/>
    <s v="Clothing"/>
    <s v="Dresses"/>
    <n v="2.5439999999999996"/>
    <n v="3"/>
    <n v="0.8"/>
    <n v="-3.8160000000000016"/>
  </r>
  <r>
    <x v="7"/>
    <d v="2018-11-11T00:00:00"/>
    <s v="Standard Class"/>
    <x v="7"/>
    <s v="United States "/>
    <s v="Madison"/>
    <s v="Wisconsin"/>
    <x v="2"/>
    <x v="16"/>
    <s v="Clothing"/>
    <s v="Tops"/>
    <n v="665.88"/>
    <n v="6"/>
    <n v="0"/>
    <n v="13.317599999999999"/>
  </r>
  <r>
    <x v="8"/>
    <d v="2018-05-13T00:00:00"/>
    <s v="Second Class"/>
    <x v="8"/>
    <s v="United States "/>
    <s v="West Jordan"/>
    <s v="Utah"/>
    <x v="1"/>
    <x v="17"/>
    <s v="Clothing"/>
    <s v="Tops"/>
    <n v="55.5"/>
    <n v="2"/>
    <n v="0"/>
    <n v="9.9899999999999949"/>
  </r>
  <r>
    <x v="9"/>
    <d v="2018-08-27T00:00:00"/>
    <s v="Second Class"/>
    <x v="9"/>
    <s v="United States "/>
    <s v="San Francisco"/>
    <s v="California"/>
    <x v="1"/>
    <x v="18"/>
    <s v="Clothing"/>
    <s v="Jackets"/>
    <n v="8.56"/>
    <n v="2"/>
    <n v="0"/>
    <n v="2.4823999999999993"/>
  </r>
  <r>
    <x v="9"/>
    <d v="2018-08-27T00:00:00"/>
    <s v="Second Class"/>
    <x v="9"/>
    <s v="United States "/>
    <s v="San Francisco"/>
    <s v="California"/>
    <x v="1"/>
    <x v="19"/>
    <s v="Accessories"/>
    <s v="Bags"/>
    <n v="213.48000000000002"/>
    <n v="3"/>
    <n v="0.2"/>
    <n v="16.010999999999981"/>
  </r>
  <r>
    <x v="9"/>
    <d v="2018-08-27T00:00:00"/>
    <s v="Second Class"/>
    <x v="9"/>
    <s v="United States "/>
    <s v="San Francisco"/>
    <s v="California"/>
    <x v="1"/>
    <x v="20"/>
    <s v="Clothing"/>
    <s v="Dresses"/>
    <n v="22.72"/>
    <n v="4"/>
    <n v="0.2"/>
    <n v="7.3839999999999986"/>
  </r>
  <r>
    <x v="10"/>
    <d v="2018-12-09T00:00:00"/>
    <s v="Standard Class"/>
    <x v="10"/>
    <s v="United States "/>
    <s v="Fremont"/>
    <s v="Nebraska"/>
    <x v="2"/>
    <x v="21"/>
    <s v="Clothing"/>
    <s v="Jackets"/>
    <n v="19.459999999999997"/>
    <n v="7"/>
    <n v="0"/>
    <n v="5.0595999999999997"/>
  </r>
  <r>
    <x v="10"/>
    <d v="2018-12-09T00:00:00"/>
    <s v="Standard Class"/>
    <x v="10"/>
    <s v="United States "/>
    <s v="Fremont"/>
    <s v="Nebraska"/>
    <x v="2"/>
    <x v="22"/>
    <s v="Clothing"/>
    <s v="Jeans"/>
    <n v="60.339999999999996"/>
    <n v="7"/>
    <n v="0"/>
    <n v="15.688400000000001"/>
  </r>
  <r>
    <x v="11"/>
    <d v="2018-07-16T00:00:00"/>
    <s v="Second Class"/>
    <x v="11"/>
    <s v="United States "/>
    <s v="Philadelphia"/>
    <s v="Pennsylvania"/>
    <x v="3"/>
    <x v="23"/>
    <s v="Footwear"/>
    <s v="Sport shoes"/>
    <n v="71.371999999999986"/>
    <n v="2"/>
    <n v="0.3"/>
    <n v="-1.0196000000000005"/>
  </r>
  <r>
    <x v="12"/>
    <d v="2018-09-25T00:00:00"/>
    <s v="Standard Class"/>
    <x v="12"/>
    <s v="United States "/>
    <s v="Orem"/>
    <s v="Utah"/>
    <x v="1"/>
    <x v="3"/>
    <s v="Footwear"/>
    <s v="Heels &amp; Flats"/>
    <n v="1044.6299999999999"/>
    <n v="3"/>
    <n v="0"/>
    <n v="240.26490000000001"/>
  </r>
  <r>
    <x v="13"/>
    <d v="2018-01-16T00:00:00"/>
    <s v="Second Class"/>
    <x v="13"/>
    <s v="United States "/>
    <s v="Los Angeles"/>
    <s v="California"/>
    <x v="1"/>
    <x v="24"/>
    <s v="Clothing"/>
    <s v="Dresses"/>
    <n v="11.648000000000001"/>
    <n v="2"/>
    <n v="0.2"/>
    <n v="4.2224000000000004"/>
  </r>
  <r>
    <x v="13"/>
    <d v="2018-01-16T00:00:00"/>
    <s v="Second Class"/>
    <x v="13"/>
    <s v="United States "/>
    <s v="Los Angeles"/>
    <s v="California"/>
    <x v="1"/>
    <x v="25"/>
    <s v="Accessories"/>
    <s v="Belts"/>
    <n v="90.570000000000007"/>
    <n v="3"/>
    <n v="0"/>
    <n v="11.774100000000004"/>
  </r>
  <r>
    <x v="14"/>
    <d v="2018-09-17T00:00:00"/>
    <s v="Standard Class"/>
    <x v="14"/>
    <s v="United States "/>
    <s v="Philadelphia"/>
    <s v="Pennsylvania"/>
    <x v="1"/>
    <x v="26"/>
    <s v="Footwear"/>
    <s v="Flip flops"/>
    <n v="3083.4300000000003"/>
    <n v="7"/>
    <n v="0.5"/>
    <n v="-1665.0522000000001"/>
  </r>
  <r>
    <x v="14"/>
    <d v="2018-09-17T00:00:00"/>
    <s v="Standard Class"/>
    <x v="14"/>
    <s v="United States "/>
    <s v="Philadelphia"/>
    <s v="Pennsylvania"/>
    <x v="1"/>
    <x v="27"/>
    <s v="Clothing"/>
    <s v="Dresses"/>
    <n v="9.6180000000000021"/>
    <n v="2"/>
    <n v="0.7"/>
    <n v="-7.0532000000000004"/>
  </r>
  <r>
    <x v="14"/>
    <d v="2018-09-17T00:00:00"/>
    <s v="Standard Class"/>
    <x v="14"/>
    <s v="United States "/>
    <s v="Philadelphia"/>
    <s v="Pennsylvania"/>
    <x v="1"/>
    <x v="28"/>
    <s v="Footwear"/>
    <s v="Sneakers"/>
    <n v="124.20000000000002"/>
    <n v="3"/>
    <n v="0.2"/>
    <n v="15.524999999999991"/>
  </r>
  <r>
    <x v="14"/>
    <d v="2018-09-17T00:00:00"/>
    <s v="Standard Class"/>
    <x v="14"/>
    <s v="United States "/>
    <s v="Philadelphia"/>
    <s v="Pennsylvania"/>
    <x v="1"/>
    <x v="29"/>
    <s v="Clothing"/>
    <s v="T-shirts "/>
    <n v="3.2640000000000002"/>
    <n v="2"/>
    <n v="0.2"/>
    <n v="1.1015999999999997"/>
  </r>
  <r>
    <x v="14"/>
    <d v="2018-09-17T00:00:00"/>
    <s v="Standard Class"/>
    <x v="14"/>
    <s v="United States "/>
    <s v="Philadelphia"/>
    <s v="Pennsylvania"/>
    <x v="1"/>
    <x v="30"/>
    <s v="Clothing"/>
    <s v="Jackets"/>
    <n v="86.304000000000002"/>
    <n v="6"/>
    <n v="0.2"/>
    <n v="9.7091999999999885"/>
  </r>
  <r>
    <x v="14"/>
    <d v="2018-09-17T00:00:00"/>
    <s v="Standard Class"/>
    <x v="14"/>
    <s v="United States "/>
    <s v="Philadelphia"/>
    <s v="Pennsylvania"/>
    <x v="1"/>
    <x v="31"/>
    <s v="Clothing"/>
    <s v="Dresses"/>
    <n v="6.8580000000000014"/>
    <n v="6"/>
    <n v="0.7"/>
    <n v="-5.7149999999999999"/>
  </r>
  <r>
    <x v="14"/>
    <d v="2018-09-17T00:00:00"/>
    <s v="Standard Class"/>
    <x v="14"/>
    <s v="United States "/>
    <s v="Philadelphia"/>
    <s v="Pennsylvania"/>
    <x v="1"/>
    <x v="32"/>
    <s v="Clothing"/>
    <s v="Jackets"/>
    <n v="15.76"/>
    <n v="2"/>
    <n v="0.2"/>
    <n v="3.5460000000000007"/>
  </r>
  <r>
    <x v="15"/>
    <d v="2018-10-19T00:00:00"/>
    <s v="Second Class"/>
    <x v="15"/>
    <s v="United States "/>
    <s v="Houston"/>
    <s v="Texas"/>
    <x v="2"/>
    <x v="33"/>
    <s v="Clothing"/>
    <s v="Formals"/>
    <n v="29.472000000000001"/>
    <n v="3"/>
    <n v="0.2"/>
    <n v="9.9467999999999979"/>
  </r>
  <r>
    <x v="16"/>
    <d v="2018-12-08T00:00:00"/>
    <s v="First Class"/>
    <x v="16"/>
    <s v="United States "/>
    <s v="Richardson"/>
    <s v="Texas"/>
    <x v="2"/>
    <x v="34"/>
    <s v="Accessories"/>
    <s v="Bags"/>
    <n v="1097.5440000000003"/>
    <n v="7"/>
    <n v="0.2"/>
    <n v="123.47369999999989"/>
  </r>
  <r>
    <x v="16"/>
    <d v="2018-12-08T00:00:00"/>
    <s v="First Class"/>
    <x v="16"/>
    <s v="United States "/>
    <s v="Richardson"/>
    <s v="Texas"/>
    <x v="2"/>
    <x v="35"/>
    <s v="Footwear"/>
    <s v="Sneakers"/>
    <n v="190.92"/>
    <n v="5"/>
    <n v="0.6"/>
    <n v="-147.96300000000002"/>
  </r>
  <r>
    <x v="17"/>
    <d v="2018-12-27T00:00:00"/>
    <s v="Standard Class"/>
    <x v="17"/>
    <s v="United States "/>
    <s v="Houston"/>
    <s v="Texas"/>
    <x v="2"/>
    <x v="36"/>
    <s v="Clothing"/>
    <s v="T-shirts "/>
    <n v="113.328"/>
    <n v="9"/>
    <n v="0.2"/>
    <n v="35.414999999999999"/>
  </r>
  <r>
    <x v="17"/>
    <d v="2018-12-27T00:00:00"/>
    <s v="Standard Class"/>
    <x v="17"/>
    <s v="United States "/>
    <s v="Houston"/>
    <s v="Texas"/>
    <x v="2"/>
    <x v="37"/>
    <s v="Footwear"/>
    <s v="Flip flops"/>
    <n v="532.39919999999995"/>
    <n v="3"/>
    <n v="0.32"/>
    <n v="-46.976400000000012"/>
  </r>
  <r>
    <x v="17"/>
    <d v="2018-12-27T00:00:00"/>
    <s v="Standard Class"/>
    <x v="17"/>
    <s v="United States "/>
    <s v="Houston"/>
    <s v="Texas"/>
    <x v="2"/>
    <x v="38"/>
    <s v="Footwear"/>
    <s v="Sport shoes"/>
    <n v="212.05799999999999"/>
    <n v="3"/>
    <n v="0.3"/>
    <n v="-15.146999999999991"/>
  </r>
  <r>
    <x v="17"/>
    <d v="2018-12-27T00:00:00"/>
    <s v="Standard Class"/>
    <x v="17"/>
    <s v="United States "/>
    <s v="Houston"/>
    <s v="Texas"/>
    <x v="2"/>
    <x v="39"/>
    <s v="Accessories"/>
    <s v="Bags"/>
    <n v="371.16800000000001"/>
    <n v="4"/>
    <n v="0.2"/>
    <n v="41.756399999999957"/>
  </r>
  <r>
    <x v="18"/>
    <d v="2018-09-10T00:00:00"/>
    <s v="Standard Class"/>
    <x v="18"/>
    <s v="United States "/>
    <s v="Naperville"/>
    <s v="Illinois"/>
    <x v="4"/>
    <x v="40"/>
    <s v="Accessories"/>
    <s v="Bags"/>
    <n v="147.16800000000001"/>
    <n v="4"/>
    <n v="0.2"/>
    <n v="16.556399999999996"/>
  </r>
  <r>
    <x v="19"/>
    <d v="2018-07-17T00:00:00"/>
    <s v="Standard Class"/>
    <x v="19"/>
    <s v="United States "/>
    <s v="Los Angeles"/>
    <s v="California"/>
    <x v="1"/>
    <x v="41"/>
    <s v="Clothing"/>
    <s v="Tops"/>
    <n v="77.88"/>
    <n v="2"/>
    <n v="0"/>
    <n v="3.8939999999999912"/>
  </r>
  <r>
    <x v="20"/>
    <d v="2018-09-19T00:00:00"/>
    <s v="Standard Class"/>
    <x v="20"/>
    <s v="United States "/>
    <s v="Melbourne"/>
    <s v="Florida"/>
    <x v="4"/>
    <x v="42"/>
    <s v="Clothing"/>
    <s v="Tops"/>
    <n v="95.616"/>
    <n v="2"/>
    <n v="0.2"/>
    <n v="9.5616000000000092"/>
  </r>
  <r>
    <x v="21"/>
    <d v="2018-03-11T00:00:00"/>
    <s v="First Class"/>
    <x v="21"/>
    <s v="United States "/>
    <s v="Eagan"/>
    <s v="Minnesota"/>
    <x v="2"/>
    <x v="43"/>
    <s v="Accessories"/>
    <s v="Belts"/>
    <n v="45.98"/>
    <n v="2"/>
    <n v="0"/>
    <n v="19.7714"/>
  </r>
  <r>
    <x v="21"/>
    <d v="2018-03-11T00:00:00"/>
    <s v="First Class"/>
    <x v="21"/>
    <s v="United States "/>
    <s v="Eagan"/>
    <s v="Minnesota"/>
    <x v="2"/>
    <x v="44"/>
    <s v="Clothing"/>
    <s v="Dresses"/>
    <n v="17.46"/>
    <n v="2"/>
    <n v="0"/>
    <n v="8.2061999999999991"/>
  </r>
  <r>
    <x v="22"/>
    <d v="2018-10-20T00:00:00"/>
    <s v="Second Class"/>
    <x v="22"/>
    <s v="United States "/>
    <s v="Westland"/>
    <s v="Michigan"/>
    <x v="2"/>
    <x v="45"/>
    <s v="Clothing"/>
    <s v="Tops"/>
    <n v="211.96"/>
    <n v="4"/>
    <n v="0"/>
    <n v="8.4783999999999935"/>
  </r>
  <r>
    <x v="23"/>
    <d v="2018-06-20T00:00:00"/>
    <s v="Standard Class"/>
    <x v="23"/>
    <s v="United States "/>
    <s v="Dover"/>
    <s v="Delaware"/>
    <x v="3"/>
    <x v="46"/>
    <s v="Accessories"/>
    <s v="Belts"/>
    <n v="45"/>
    <n v="3"/>
    <n v="0"/>
    <n v="4.9500000000000011"/>
  </r>
  <r>
    <x v="23"/>
    <d v="2018-06-20T00:00:00"/>
    <s v="Standard Class"/>
    <x v="23"/>
    <s v="United States "/>
    <s v="Dover"/>
    <s v="Delaware"/>
    <x v="3"/>
    <x v="47"/>
    <s v="Accessories"/>
    <s v="Bags"/>
    <n v="21.8"/>
    <n v="2"/>
    <n v="0"/>
    <n v="6.104000000000001"/>
  </r>
  <r>
    <x v="24"/>
    <d v="2018-04-18T00:00:00"/>
    <s v="Standard Class"/>
    <x v="24"/>
    <s v="United States "/>
    <s v="New Albany"/>
    <s v="Indiana"/>
    <x v="2"/>
    <x v="48"/>
    <s v="Clothing"/>
    <s v="Dresses"/>
    <n v="38.22"/>
    <n v="6"/>
    <n v="0"/>
    <n v="17.9634"/>
  </r>
  <r>
    <x v="24"/>
    <d v="2018-04-18T00:00:00"/>
    <s v="Standard Class"/>
    <x v="24"/>
    <s v="United States "/>
    <s v="New Albany"/>
    <s v="Indiana"/>
    <x v="2"/>
    <x v="49"/>
    <s v="Clothing"/>
    <s v="Socks"/>
    <n v="75.179999999999993"/>
    <n v="6"/>
    <n v="0"/>
    <n v="35.334599999999995"/>
  </r>
  <r>
    <x v="24"/>
    <d v="2018-04-18T00:00:00"/>
    <s v="Standard Class"/>
    <x v="24"/>
    <s v="United States "/>
    <s v="New Albany"/>
    <s v="Indiana"/>
    <x v="2"/>
    <x v="50"/>
    <s v="Footwear"/>
    <s v="Sneakers"/>
    <n v="6.16"/>
    <n v="2"/>
    <n v="0"/>
    <n v="2.9567999999999999"/>
  </r>
  <r>
    <x v="24"/>
    <d v="2018-04-18T00:00:00"/>
    <s v="Standard Class"/>
    <x v="24"/>
    <s v="United States "/>
    <s v="New Albany"/>
    <s v="Indiana"/>
    <x v="2"/>
    <x v="51"/>
    <s v="Footwear"/>
    <s v="Sport shoes"/>
    <n v="89.99"/>
    <n v="1"/>
    <n v="0"/>
    <n v="17.098099999999988"/>
  </r>
  <r>
    <x v="25"/>
    <d v="2018-12-11T00:00:00"/>
    <s v="Standard Class"/>
    <x v="25"/>
    <s v="United States "/>
    <s v="New York City"/>
    <s v="New York"/>
    <x v="4"/>
    <x v="52"/>
    <s v="Clothing"/>
    <s v="Nightwear"/>
    <n v="15.260000000000002"/>
    <n v="7"/>
    <n v="0"/>
    <n v="6.2566000000000006"/>
  </r>
  <r>
    <x v="25"/>
    <d v="2018-12-11T00:00:00"/>
    <s v="Standard Class"/>
    <x v="25"/>
    <s v="United States "/>
    <s v="New York City"/>
    <s v="New York"/>
    <x v="4"/>
    <x v="53"/>
    <s v="Accessories"/>
    <s v="Bags"/>
    <n v="1029.95"/>
    <n v="5"/>
    <n v="0"/>
    <n v="298.68549999999999"/>
  </r>
  <r>
    <x v="26"/>
    <d v="2018-06-17T00:00:00"/>
    <s v="First Class"/>
    <x v="26"/>
    <s v="United States "/>
    <s v="Troy"/>
    <s v="New York"/>
    <x v="4"/>
    <x v="54"/>
    <s v="Clothing"/>
    <s v="Tops"/>
    <n v="208.56"/>
    <n v="6"/>
    <n v="0"/>
    <n v="52.139999999999986"/>
  </r>
  <r>
    <x v="26"/>
    <d v="2018-06-17T00:00:00"/>
    <s v="First Class"/>
    <x v="26"/>
    <s v="United States "/>
    <s v="Troy"/>
    <s v="New York"/>
    <x v="4"/>
    <x v="55"/>
    <s v="Clothing"/>
    <s v="Formals"/>
    <n v="32.400000000000006"/>
    <n v="5"/>
    <n v="0"/>
    <n v="15.552000000000001"/>
  </r>
  <r>
    <x v="26"/>
    <d v="2018-06-17T00:00:00"/>
    <s v="First Class"/>
    <x v="26"/>
    <s v="United States "/>
    <s v="Troy"/>
    <s v="New York"/>
    <x v="4"/>
    <x v="56"/>
    <s v="Footwear"/>
    <s v="Sport shoes"/>
    <n v="319.41000000000003"/>
    <n v="5"/>
    <n v="0.1"/>
    <n v="7.0980000000000061"/>
  </r>
  <r>
    <x v="26"/>
    <d v="2018-06-17T00:00:00"/>
    <s v="First Class"/>
    <x v="26"/>
    <s v="United States "/>
    <s v="Troy"/>
    <s v="New York"/>
    <x v="4"/>
    <x v="57"/>
    <s v="Clothing"/>
    <s v="Formals"/>
    <n v="14.56"/>
    <n v="2"/>
    <n v="0"/>
    <n v="6.9888000000000003"/>
  </r>
  <r>
    <x v="26"/>
    <d v="2018-06-17T00:00:00"/>
    <s v="First Class"/>
    <x v="26"/>
    <s v="United States "/>
    <s v="Troy"/>
    <s v="New York"/>
    <x v="4"/>
    <x v="46"/>
    <s v="Accessories"/>
    <s v="Belts"/>
    <n v="30"/>
    <n v="2"/>
    <n v="0"/>
    <n v="3.3000000000000007"/>
  </r>
  <r>
    <x v="26"/>
    <d v="2018-06-17T00:00:00"/>
    <s v="First Class"/>
    <x v="26"/>
    <s v="United States "/>
    <s v="Troy"/>
    <s v="New York"/>
    <x v="4"/>
    <x v="58"/>
    <s v="Clothing"/>
    <s v="Dresses"/>
    <n v="48.480000000000004"/>
    <n v="4"/>
    <n v="0.2"/>
    <n v="16.361999999999998"/>
  </r>
  <r>
    <x v="26"/>
    <d v="2018-06-17T00:00:00"/>
    <s v="First Class"/>
    <x v="26"/>
    <s v="United States "/>
    <s v="Troy"/>
    <s v="New York"/>
    <x v="4"/>
    <x v="59"/>
    <s v="Clothing"/>
    <s v="Jackets"/>
    <n v="1.68"/>
    <n v="1"/>
    <n v="0"/>
    <n v="0.84"/>
  </r>
  <r>
    <x v="27"/>
    <d v="2018-11-24T00:00:00"/>
    <s v="Standard Class"/>
    <x v="27"/>
    <s v="United States "/>
    <s v="Los Angeles"/>
    <s v="California"/>
    <x v="1"/>
    <x v="60"/>
    <s v="Accessories"/>
    <s v="Belts"/>
    <n v="13.98"/>
    <n v="2"/>
    <n v="0"/>
    <n v="6.1512000000000011"/>
  </r>
  <r>
    <x v="27"/>
    <d v="2018-11-24T00:00:00"/>
    <s v="Standard Class"/>
    <x v="27"/>
    <s v="United States "/>
    <s v="Los Angeles"/>
    <s v="California"/>
    <x v="1"/>
    <x v="61"/>
    <s v="Clothing"/>
    <s v="Dresses"/>
    <n v="25.824000000000002"/>
    <n v="6"/>
    <n v="0.2"/>
    <n v="9.3612000000000002"/>
  </r>
  <r>
    <x v="27"/>
    <d v="2018-11-24T00:00:00"/>
    <s v="Standard Class"/>
    <x v="27"/>
    <s v="United States "/>
    <s v="Los Angeles"/>
    <s v="California"/>
    <x v="1"/>
    <x v="62"/>
    <s v="Clothing"/>
    <s v="Formals"/>
    <n v="146.72999999999999"/>
    <n v="3"/>
    <n v="0"/>
    <n v="68.963099999999997"/>
  </r>
  <r>
    <x v="27"/>
    <d v="2018-11-24T00:00:00"/>
    <s v="Standard Class"/>
    <x v="27"/>
    <s v="United States "/>
    <s v="Los Angeles"/>
    <s v="California"/>
    <x v="1"/>
    <x v="63"/>
    <s v="Footwear"/>
    <s v="Sneakers"/>
    <n v="79.760000000000005"/>
    <n v="4"/>
    <n v="0"/>
    <n v="22.332800000000006"/>
  </r>
  <r>
    <x v="28"/>
    <d v="2018-04-30T00:00:00"/>
    <s v="Standard Class"/>
    <x v="28"/>
    <s v="United States "/>
    <s v="Chicago"/>
    <s v="Illinois"/>
    <x v="2"/>
    <x v="64"/>
    <s v="Footwear"/>
    <s v="Sport shoes"/>
    <n v="213.11499999999998"/>
    <n v="5"/>
    <n v="0.3"/>
    <n v="-15.222500000000011"/>
  </r>
  <r>
    <x v="29"/>
    <d v="2018-12-05T00:00:00"/>
    <s v="Standard Class"/>
    <x v="29"/>
    <s v="United States "/>
    <s v="Gilbert"/>
    <s v="Arizona"/>
    <x v="1"/>
    <x v="65"/>
    <s v="Clothing"/>
    <s v="Jackets"/>
    <n v="1113.0240000000001"/>
    <n v="8"/>
    <n v="0.2"/>
    <n v="111.30239999999998"/>
  </r>
  <r>
    <x v="29"/>
    <d v="2018-12-05T00:00:00"/>
    <s v="Standard Class"/>
    <x v="29"/>
    <s v="United States "/>
    <s v="Gilbert"/>
    <s v="Arizona"/>
    <x v="1"/>
    <x v="66"/>
    <s v="Accessories"/>
    <s v="Bags"/>
    <n v="167.96800000000002"/>
    <n v="4"/>
    <n v="0.2"/>
    <n v="62.988"/>
  </r>
  <r>
    <x v="30"/>
    <d v="2018-06-04T00:00:00"/>
    <s v="First Class"/>
    <x v="30"/>
    <s v="United States "/>
    <s v="Springfield"/>
    <s v="Virginia"/>
    <x v="0"/>
    <x v="67"/>
    <s v="Clothing"/>
    <s v="Formals"/>
    <n v="75.88"/>
    <n v="2"/>
    <n v="0"/>
    <n v="35.663599999999995"/>
  </r>
  <r>
    <x v="31"/>
    <d v="2018-09-18T00:00:00"/>
    <s v="Standard Class"/>
    <x v="31"/>
    <s v="United States "/>
    <s v="New York City"/>
    <s v="New York"/>
    <x v="3"/>
    <x v="68"/>
    <s v="Clothing"/>
    <s v="Dresses"/>
    <n v="4.6159999999999997"/>
    <n v="1"/>
    <n v="0.2"/>
    <n v="1.7309999999999999"/>
  </r>
  <r>
    <x v="32"/>
    <d v="2018-09-14T00:00:00"/>
    <s v="Second Class"/>
    <x v="14"/>
    <s v="United States "/>
    <s v="Jackson"/>
    <s v="Michigan"/>
    <x v="2"/>
    <x v="69"/>
    <s v="Clothing"/>
    <s v="Formals"/>
    <n v="19.049999999999997"/>
    <n v="3"/>
    <n v="0"/>
    <n v="8.7629999999999999"/>
  </r>
  <r>
    <x v="33"/>
    <d v="2018-04-26T00:00:00"/>
    <s v="Standard Class"/>
    <x v="32"/>
    <s v="United States "/>
    <s v="Memphis"/>
    <s v="Tennessee"/>
    <x v="0"/>
    <x v="70"/>
    <s v="Footwear"/>
    <s v="Sport shoes"/>
    <n v="831.93600000000015"/>
    <n v="8"/>
    <n v="0.2"/>
    <n v="-114.39120000000003"/>
  </r>
  <r>
    <x v="33"/>
    <d v="2018-04-26T00:00:00"/>
    <s v="Standard Class"/>
    <x v="32"/>
    <s v="United States "/>
    <s v="Memphis"/>
    <s v="Tennessee"/>
    <x v="0"/>
    <x v="71"/>
    <s v="Footwear"/>
    <s v="Sneakers"/>
    <n v="97.04"/>
    <n v="2"/>
    <n v="0.2"/>
    <n v="1.2129999999999974"/>
  </r>
  <r>
    <x v="33"/>
    <d v="2018-04-26T00:00:00"/>
    <s v="Standard Class"/>
    <x v="32"/>
    <s v="United States "/>
    <s v="Memphis"/>
    <s v="Tennessee"/>
    <x v="0"/>
    <x v="72"/>
    <s v="Clothing"/>
    <s v="Tops"/>
    <n v="72.784000000000006"/>
    <n v="1"/>
    <n v="0.2"/>
    <n v="-18.196000000000002"/>
  </r>
  <r>
    <x v="34"/>
    <d v="2018-12-09T00:00:00"/>
    <s v="First Class"/>
    <x v="33"/>
    <s v="United States "/>
    <s v="Houston"/>
    <s v="Texas"/>
    <x v="2"/>
    <x v="73"/>
    <s v="Clothing"/>
    <s v="Dresses"/>
    <n v="1.2479999999999998"/>
    <n v="3"/>
    <n v="0.8"/>
    <n v="-1.9344000000000006"/>
  </r>
  <r>
    <x v="34"/>
    <d v="2018-12-09T00:00:00"/>
    <s v="First Class"/>
    <x v="33"/>
    <s v="United States "/>
    <s v="Houston"/>
    <s v="Texas"/>
    <x v="2"/>
    <x v="74"/>
    <s v="Footwear"/>
    <s v="Sneakers"/>
    <n v="9.7080000000000002"/>
    <n v="3"/>
    <n v="0.6"/>
    <n v="-5.8248000000000015"/>
  </r>
  <r>
    <x v="34"/>
    <d v="2018-12-09T00:00:00"/>
    <s v="First Class"/>
    <x v="33"/>
    <s v="United States "/>
    <s v="Houston"/>
    <s v="Texas"/>
    <x v="2"/>
    <x v="75"/>
    <s v="Clothing"/>
    <s v="Tops"/>
    <n v="27.240000000000002"/>
    <n v="3"/>
    <n v="0.2"/>
    <n v="2.724000000000002"/>
  </r>
  <r>
    <x v="35"/>
    <d v="2018-11-26T00:00:00"/>
    <s v="Second Class"/>
    <x v="32"/>
    <s v="United States "/>
    <s v="Houston"/>
    <s v="Texas"/>
    <x v="2"/>
    <x v="76"/>
    <s v="Footwear"/>
    <s v="Sneakers"/>
    <n v="19.3"/>
    <n v="5"/>
    <n v="0.6"/>
    <n v="-14.475000000000001"/>
  </r>
  <r>
    <x v="36"/>
    <d v="2018-06-12T00:00:00"/>
    <s v="First Class"/>
    <x v="34"/>
    <s v="United States "/>
    <s v="Decatur"/>
    <s v="Alabama"/>
    <x v="0"/>
    <x v="77"/>
    <s v="Clothing"/>
    <s v="Jeans"/>
    <n v="208.16"/>
    <n v="1"/>
    <n v="0"/>
    <n v="56.20320000000001"/>
  </r>
  <r>
    <x v="36"/>
    <d v="2018-06-12T00:00:00"/>
    <s v="First Class"/>
    <x v="34"/>
    <s v="United States "/>
    <s v="Decatur"/>
    <s v="Alabama"/>
    <x v="0"/>
    <x v="78"/>
    <s v="Clothing"/>
    <s v="Dresses"/>
    <n v="16.740000000000002"/>
    <n v="3"/>
    <n v="0"/>
    <n v="8.0351999999999997"/>
  </r>
  <r>
    <x v="37"/>
    <d v="2018-10-12T00:00:00"/>
    <s v="Standard Class"/>
    <x v="35"/>
    <s v="United States "/>
    <s v="San Francisco"/>
    <s v="California"/>
    <x v="1"/>
    <x v="79"/>
    <s v="Clothing"/>
    <s v="Jackets"/>
    <n v="14.9"/>
    <n v="5"/>
    <n v="0"/>
    <n v="4.1720000000000006"/>
  </r>
  <r>
    <x v="37"/>
    <d v="2018-10-12T00:00:00"/>
    <s v="Standard Class"/>
    <x v="35"/>
    <s v="United States "/>
    <s v="San Francisco"/>
    <s v="California"/>
    <x v="1"/>
    <x v="80"/>
    <s v="Clothing"/>
    <s v="Tops"/>
    <n v="21.39"/>
    <n v="1"/>
    <n v="0"/>
    <n v="6.2030999999999992"/>
  </r>
  <r>
    <x v="38"/>
    <d v="2018-09-03T00:00:00"/>
    <s v="Standard Class"/>
    <x v="36"/>
    <s v="United States "/>
    <s v="Durham"/>
    <s v="North Carolina"/>
    <x v="0"/>
    <x v="81"/>
    <s v="Clothing"/>
    <s v="T-shirts "/>
    <n v="200.98400000000004"/>
    <n v="7"/>
    <n v="0.2"/>
    <n v="62.807499999999976"/>
  </r>
  <r>
    <x v="39"/>
    <d v="2018-11-13T00:00:00"/>
    <s v="First Class"/>
    <x v="37"/>
    <s v="United States "/>
    <s v="Chicago"/>
    <s v="Illinois"/>
    <x v="2"/>
    <x v="82"/>
    <s v="Clothing"/>
    <s v="Tops"/>
    <n v="230.376"/>
    <n v="3"/>
    <n v="0.2"/>
    <n v="-48.954900000000002"/>
  </r>
  <r>
    <x v="40"/>
    <d v="2018-05-28T00:00:00"/>
    <s v="Second Class"/>
    <x v="22"/>
    <s v="United States "/>
    <s v="Columbia"/>
    <s v="South Carolina"/>
    <x v="0"/>
    <x v="83"/>
    <s v="Footwear"/>
    <s v="Sport shoes"/>
    <n v="301.95999999999998"/>
    <n v="2"/>
    <n v="0"/>
    <n v="33.215599999999995"/>
  </r>
  <r>
    <x v="41"/>
    <d v="2018-10-26T00:00:00"/>
    <s v="Standard Class"/>
    <x v="38"/>
    <s v="United States "/>
    <s v="Rochester"/>
    <s v="Minnesota"/>
    <x v="2"/>
    <x v="84"/>
    <s v="Accessories"/>
    <s v="Belts"/>
    <n v="19.989999999999998"/>
    <n v="1"/>
    <n v="0"/>
    <n v="6.796599999999998"/>
  </r>
  <r>
    <x v="41"/>
    <d v="2018-10-26T00:00:00"/>
    <s v="Standard Class"/>
    <x v="38"/>
    <s v="United States "/>
    <s v="Rochester"/>
    <s v="Minnesota"/>
    <x v="2"/>
    <x v="85"/>
    <s v="Clothing"/>
    <s v="Socks"/>
    <n v="6.16"/>
    <n v="2"/>
    <n v="0"/>
    <n v="2.9567999999999999"/>
  </r>
  <r>
    <x v="42"/>
    <d v="2018-04-05T00:00:00"/>
    <s v="Second Class"/>
    <x v="39"/>
    <s v="United States "/>
    <s v="Houston"/>
    <s v="Texas"/>
    <x v="2"/>
    <x v="86"/>
    <s v="Clothing"/>
    <s v="Tops"/>
    <n v="158.36800000000002"/>
    <n v="7"/>
    <n v="0.2"/>
    <n v="13.857199999999999"/>
  </r>
  <r>
    <x v="43"/>
    <d v="2018-09-17T00:00:00"/>
    <s v="Standard Class"/>
    <x v="40"/>
    <s v="United States "/>
    <s v="Los Angeles"/>
    <s v="California"/>
    <x v="1"/>
    <x v="87"/>
    <s v="Clothing"/>
    <s v="Jackets"/>
    <n v="20.100000000000001"/>
    <n v="3"/>
    <n v="0"/>
    <n v="6.6329999999999982"/>
  </r>
  <r>
    <x v="43"/>
    <d v="2018-09-17T00:00:00"/>
    <s v="Standard Class"/>
    <x v="40"/>
    <s v="United States "/>
    <s v="Los Angeles"/>
    <s v="California"/>
    <x v="1"/>
    <x v="40"/>
    <s v="Accessories"/>
    <s v="Bags"/>
    <n v="73.584000000000003"/>
    <n v="2"/>
    <n v="0.2"/>
    <n v="8.2781999999999982"/>
  </r>
  <r>
    <x v="43"/>
    <d v="2018-09-17T00:00:00"/>
    <s v="Standard Class"/>
    <x v="40"/>
    <s v="United States "/>
    <s v="Los Angeles"/>
    <s v="California"/>
    <x v="1"/>
    <x v="88"/>
    <s v="Clothing"/>
    <s v="Formals"/>
    <n v="6.48"/>
    <n v="1"/>
    <n v="0"/>
    <n v="3.1104000000000003"/>
  </r>
  <r>
    <x v="44"/>
    <d v="2018-01-31T00:00:00"/>
    <s v="Second Class"/>
    <x v="41"/>
    <s v="United States "/>
    <s v="Minneapolis"/>
    <s v="Minnesota"/>
    <x v="2"/>
    <x v="89"/>
    <s v="Clothing"/>
    <s v="Formals"/>
    <n v="12.96"/>
    <n v="2"/>
    <n v="0"/>
    <n v="6.2208000000000006"/>
  </r>
  <r>
    <x v="44"/>
    <d v="2018-01-31T00:00:00"/>
    <s v="Second Class"/>
    <x v="41"/>
    <s v="United States "/>
    <s v="Minneapolis"/>
    <s v="Minnesota"/>
    <x v="2"/>
    <x v="90"/>
    <s v="Footwear"/>
    <s v="Sneakers"/>
    <n v="53.34"/>
    <n v="3"/>
    <n v="0"/>
    <n v="16.535399999999996"/>
  </r>
  <r>
    <x v="44"/>
    <d v="2018-01-31T00:00:00"/>
    <s v="Second Class"/>
    <x v="41"/>
    <s v="United States "/>
    <s v="Minneapolis"/>
    <s v="Minnesota"/>
    <x v="2"/>
    <x v="91"/>
    <s v="Clothing"/>
    <s v="Dresses"/>
    <n v="32.96"/>
    <n v="2"/>
    <n v="0"/>
    <n v="16.150400000000001"/>
  </r>
  <r>
    <x v="45"/>
    <d v="2018-11-06T00:00:00"/>
    <s v="Standard Class"/>
    <x v="42"/>
    <s v="United States "/>
    <s v="Portland"/>
    <s v="Oregon"/>
    <x v="1"/>
    <x v="92"/>
    <s v="Clothing"/>
    <s v="Dresses"/>
    <n v="5.6820000000000013"/>
    <n v="1"/>
    <n v="0.7"/>
    <n v="-3.7880000000000003"/>
  </r>
  <r>
    <x v="46"/>
    <d v="2018-11-09T00:00:00"/>
    <s v="Second Class"/>
    <x v="43"/>
    <s v="United States "/>
    <s v="New York City"/>
    <s v="New York"/>
    <x v="3"/>
    <x v="93"/>
    <s v="Footwear"/>
    <s v="Sneakers"/>
    <n v="96.53"/>
    <n v="7"/>
    <n v="0"/>
    <n v="40.5426"/>
  </r>
  <r>
    <x v="47"/>
    <d v="2018-06-17T00:00:00"/>
    <s v="First Class"/>
    <x v="44"/>
    <s v="United States "/>
    <s v="San Francisco"/>
    <s v="California"/>
    <x v="1"/>
    <x v="94"/>
    <s v="Clothing"/>
    <s v="Dresses"/>
    <n v="51.311999999999998"/>
    <n v="3"/>
    <n v="0.2"/>
    <n v="17.959199999999999"/>
  </r>
  <r>
    <x v="48"/>
    <d v="2018-09-06T00:00:00"/>
    <s v="Standard Class"/>
    <x v="45"/>
    <s v="United States "/>
    <s v="Saint Paul"/>
    <s v="Minnesota"/>
    <x v="2"/>
    <x v="95"/>
    <s v="Clothing"/>
    <s v="Jeans"/>
    <n v="77.88"/>
    <n v="6"/>
    <n v="0"/>
    <n v="22.5851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171EC-9AD9-4B36-A299-0CD95A5D96C2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ity">
  <location ref="B4:B38" firstHeaderRow="1" firstDataRow="1" firstDataCol="1"/>
  <pivotFields count="15">
    <pivotField showAll="0"/>
    <pivotField numFmtId="14" showAll="0"/>
    <pivotField showAll="0"/>
    <pivotField showAll="0"/>
    <pivotField showAll="0">
      <items count="2">
        <item x="0"/>
        <item t="default"/>
      </items>
    </pivotField>
    <pivotField axis="axisRow"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Items count="1">
    <i/>
  </colItems>
  <formats count="7">
    <format dxfId="12">
      <pivotArea type="all" dataOnly="0" outline="0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type="all" dataOnly="0" outline="0" fieldPosition="0"/>
    </format>
    <format dxfId="8">
      <pivotArea field="5" type="button" dataOnly="0" labelOnly="1" outline="0" axis="axisRow" fieldPosition="0"/>
    </format>
    <format dxfId="7">
      <pivotArea dataOnly="0" labelOnly="1" fieldPosition="0">
        <references count="1">
          <reference field="5" count="0"/>
        </references>
      </pivotArea>
    </format>
    <format dxfId="0">
      <pivotArea field="5" type="button" dataOnly="0" labelOnly="1" outline="0" axis="axisRow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EEB96-2DFF-4BCB-BC9C-9E41E76B0761}" name="PivotTable6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ity">
  <location ref="B4:B38" firstHeaderRow="1" firstDataRow="1" firstDataCol="1"/>
  <pivotFields count="15">
    <pivotField showAll="0"/>
    <pivotField numFmtId="14" showAll="0"/>
    <pivotField showAll="0"/>
    <pivotField showAll="0"/>
    <pivotField showAll="0">
      <items count="2">
        <item x="0"/>
        <item t="default"/>
      </items>
    </pivotField>
    <pivotField axis="axisRow"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>
      <items count="15">
        <item x="7"/>
        <item x="11"/>
        <item x="8"/>
        <item x="0"/>
        <item x="10"/>
        <item x="3"/>
        <item x="6"/>
        <item x="9"/>
        <item x="13"/>
        <item x="5"/>
        <item x="2"/>
        <item x="1"/>
        <item x="4"/>
        <item x="1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Items count="1">
    <i/>
  </colItems>
  <formats count="6">
    <format dxfId="6">
      <pivotArea type="all" dataOnly="0" outline="0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type="all" dataOnly="0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3E4B0-D36F-4570-BB2D-82D1D4DEF228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Order ID">
  <location ref="C4:C53" firstHeaderRow="1" firstDataRow="1" firstDataCol="1"/>
  <pivotFields count="15">
    <pivotField axis="axisRow" showAll="0">
      <items count="50">
        <item x="19"/>
        <item x="25"/>
        <item x="7"/>
        <item x="31"/>
        <item x="12"/>
        <item x="29"/>
        <item x="15"/>
        <item x="43"/>
        <item x="26"/>
        <item x="4"/>
        <item x="32"/>
        <item x="24"/>
        <item x="3"/>
        <item x="17"/>
        <item x="16"/>
        <item x="21"/>
        <item x="30"/>
        <item x="18"/>
        <item x="13"/>
        <item x="36"/>
        <item x="27"/>
        <item x="10"/>
        <item x="1"/>
        <item x="37"/>
        <item x="20"/>
        <item x="40"/>
        <item x="9"/>
        <item x="22"/>
        <item x="48"/>
        <item x="44"/>
        <item x="38"/>
        <item x="0"/>
        <item x="41"/>
        <item x="47"/>
        <item x="42"/>
        <item x="46"/>
        <item x="5"/>
        <item x="8"/>
        <item x="23"/>
        <item x="2"/>
        <item x="45"/>
        <item x="34"/>
        <item x="6"/>
        <item x="39"/>
        <item x="33"/>
        <item x="35"/>
        <item x="14"/>
        <item x="11"/>
        <item x="28"/>
        <item t="default"/>
      </items>
    </pivotField>
    <pivotField numFmtId="14" showAll="0"/>
    <pivotField showAll="0"/>
    <pivotField showAll="0">
      <items count="47">
        <item x="4"/>
        <item x="8"/>
        <item x="3"/>
        <item x="29"/>
        <item x="0"/>
        <item x="37"/>
        <item x="35"/>
        <item x="24"/>
        <item x="1"/>
        <item x="12"/>
        <item x="13"/>
        <item x="45"/>
        <item x="20"/>
        <item x="16"/>
        <item x="39"/>
        <item x="31"/>
        <item x="5"/>
        <item x="36"/>
        <item x="32"/>
        <item x="25"/>
        <item x="40"/>
        <item x="41"/>
        <item x="10"/>
        <item x="33"/>
        <item x="30"/>
        <item x="44"/>
        <item x="27"/>
        <item x="18"/>
        <item x="23"/>
        <item x="15"/>
        <item x="21"/>
        <item x="38"/>
        <item x="7"/>
        <item x="43"/>
        <item x="22"/>
        <item x="28"/>
        <item x="19"/>
        <item x="42"/>
        <item x="34"/>
        <item x="11"/>
        <item x="17"/>
        <item x="2"/>
        <item x="6"/>
        <item x="26"/>
        <item x="14"/>
        <item x="9"/>
        <item t="default"/>
      </items>
    </pivotField>
    <pivotField showAll="0"/>
    <pivotField showAll="0"/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>
      <items count="97">
        <item x="0"/>
        <item x="37"/>
        <item x="26"/>
        <item x="1"/>
        <item x="70"/>
        <item x="83"/>
        <item x="64"/>
        <item x="23"/>
        <item x="51"/>
        <item x="56"/>
        <item x="38"/>
        <item x="74"/>
        <item x="63"/>
        <item x="93"/>
        <item x="5"/>
        <item x="50"/>
        <item x="76"/>
        <item x="35"/>
        <item x="71"/>
        <item x="90"/>
        <item x="28"/>
        <item x="3"/>
        <item x="10"/>
        <item x="95"/>
        <item x="22"/>
        <item x="77"/>
        <item x="14"/>
        <item x="9"/>
        <item x="21"/>
        <item x="32"/>
        <item x="59"/>
        <item x="79"/>
        <item x="65"/>
        <item x="6"/>
        <item x="18"/>
        <item x="30"/>
        <item x="87"/>
        <item x="27"/>
        <item x="15"/>
        <item x="61"/>
        <item x="58"/>
        <item x="31"/>
        <item x="24"/>
        <item x="94"/>
        <item x="20"/>
        <item x="78"/>
        <item x="91"/>
        <item x="44"/>
        <item x="13"/>
        <item x="8"/>
        <item x="73"/>
        <item x="48"/>
        <item x="68"/>
        <item x="92"/>
        <item x="81"/>
        <item x="29"/>
        <item x="36"/>
        <item x="52"/>
        <item x="85"/>
        <item x="2"/>
        <item x="49"/>
        <item x="33"/>
        <item x="88"/>
        <item x="67"/>
        <item x="57"/>
        <item x="55"/>
        <item x="12"/>
        <item x="89"/>
        <item x="62"/>
        <item x="69"/>
        <item x="17"/>
        <item x="54"/>
        <item x="75"/>
        <item x="4"/>
        <item x="45"/>
        <item x="80"/>
        <item x="42"/>
        <item x="86"/>
        <item x="41"/>
        <item x="82"/>
        <item x="72"/>
        <item x="16"/>
        <item x="43"/>
        <item x="84"/>
        <item x="46"/>
        <item x="25"/>
        <item x="60"/>
        <item x="39"/>
        <item x="19"/>
        <item x="11"/>
        <item x="7"/>
        <item x="53"/>
        <item x="66"/>
        <item x="47"/>
        <item x="40"/>
        <item x="3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</rowItems>
  <colItems count="1">
    <i/>
  </colItem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94B53-AC30-4F89-8AD3-E63B4659B610}" name="Table1" displayName="Table1" ref="A1:O100" totalsRowShown="0" headerRowDxfId="14">
  <autoFilter ref="A1:O100" xr:uid="{3C194B53-AC30-4F89-8AD3-E63B4659B610}"/>
  <tableColumns count="15">
    <tableColumn id="1" xr3:uid="{81529085-8920-404F-9C64-DA6AE1CCECFF}" name="Order ID"/>
    <tableColumn id="2" xr3:uid="{B50C5056-FED8-4605-A1AA-B9D80BD846E1}" name="Order Date" dataDxfId="13"/>
    <tableColumn id="3" xr3:uid="{CD108B49-7D61-4F15-A610-8D8CDC3A1412}" name="Ship Mode"/>
    <tableColumn id="4" xr3:uid="{5B62D9ED-71D7-49C9-A28E-EEC232BE5DCD}" name="Customer ID"/>
    <tableColumn id="5" xr3:uid="{C62F1C81-5DBA-4ECB-B37C-1A9759ADADD7}" name="Country"/>
    <tableColumn id="6" xr3:uid="{8638C971-D78E-49D7-948A-6A9406FE4B2D}" name="City"/>
    <tableColumn id="7" xr3:uid="{81DB3322-92DE-4AC8-A100-520159922B2B}" name="State"/>
    <tableColumn id="8" xr3:uid="{5F892F3E-EBFB-459D-8B96-C328D10332BE}" name="Region"/>
    <tableColumn id="9" xr3:uid="{88070FAA-3898-4FAE-B693-D1F3E8483F94}" name="Product ID"/>
    <tableColumn id="10" xr3:uid="{833AB447-998B-4C1B-B7BB-A4A0F993BCE4}" name="Category"/>
    <tableColumn id="11" xr3:uid="{2A5C46E0-0F65-4CBF-93C7-A448941A6A60}" name="Sub-Category"/>
    <tableColumn id="12" xr3:uid="{40B9A691-6C9D-4E08-BF1C-876BB7074E4B}" name="Sales"/>
    <tableColumn id="13" xr3:uid="{D4537309-A3AC-4080-B47A-A3FBCD139E2A}" name="Quantity"/>
    <tableColumn id="14" xr3:uid="{7C369E94-A2A2-465A-A02B-8EE3AD91AE4F}" name="Discount"/>
    <tableColumn id="15" xr3:uid="{B41F150D-B06B-445B-8E10-0ACC0DDF8144}" name="Profi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D975-18F4-431C-A2BF-57F900980521}">
  <dimension ref="A1:O100"/>
  <sheetViews>
    <sheetView tabSelected="1" zoomScale="85" zoomScaleNormal="85" workbookViewId="0">
      <selection activeCell="P16" sqref="P16"/>
    </sheetView>
  </sheetViews>
  <sheetFormatPr defaultRowHeight="14.5" x14ac:dyDescent="0.35"/>
  <cols>
    <col min="1" max="1" width="15.08984375" customWidth="1"/>
    <col min="2" max="3" width="16.90625" customWidth="1"/>
    <col min="4" max="4" width="23.6328125" customWidth="1"/>
    <col min="5" max="5" width="13.1796875" customWidth="1"/>
    <col min="6" max="6" width="14.90625" customWidth="1"/>
    <col min="7" max="7" width="15.6328125" customWidth="1"/>
    <col min="8" max="8" width="9" customWidth="1"/>
    <col min="9" max="9" width="18.6328125" customWidth="1"/>
    <col min="10" max="10" width="14.26953125" customWidth="1"/>
    <col min="11" max="11" width="18.90625" customWidth="1"/>
    <col min="12" max="12" width="13" customWidth="1"/>
    <col min="13" max="15" width="14.90625" customWidth="1"/>
  </cols>
  <sheetData>
    <row r="1" spans="1:1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246</v>
      </c>
      <c r="B2" s="2">
        <v>43412</v>
      </c>
      <c r="C2" t="s">
        <v>15</v>
      </c>
      <c r="D2" t="s">
        <v>16</v>
      </c>
      <c r="E2" t="s">
        <v>287</v>
      </c>
      <c r="F2" t="s">
        <v>212</v>
      </c>
      <c r="G2" t="s">
        <v>190</v>
      </c>
      <c r="H2" t="s">
        <v>17</v>
      </c>
      <c r="I2" t="s">
        <v>18</v>
      </c>
      <c r="J2" t="s">
        <v>172</v>
      </c>
      <c r="K2" t="s">
        <v>180</v>
      </c>
      <c r="L2">
        <v>261.95999999999998</v>
      </c>
      <c r="M2">
        <v>2</v>
      </c>
      <c r="N2">
        <v>0</v>
      </c>
      <c r="O2">
        <v>41.913600000000002</v>
      </c>
    </row>
    <row r="3" spans="1:15" x14ac:dyDescent="0.35">
      <c r="A3" t="s">
        <v>246</v>
      </c>
      <c r="B3" s="2">
        <v>43412</v>
      </c>
      <c r="C3" t="s">
        <v>15</v>
      </c>
      <c r="D3" t="s">
        <v>16</v>
      </c>
      <c r="E3" t="s">
        <v>287</v>
      </c>
      <c r="F3" t="s">
        <v>212</v>
      </c>
      <c r="G3" t="s">
        <v>190</v>
      </c>
      <c r="H3" t="s">
        <v>17</v>
      </c>
      <c r="I3" t="s">
        <v>19</v>
      </c>
      <c r="J3" t="s">
        <v>172</v>
      </c>
      <c r="K3" t="s">
        <v>177</v>
      </c>
      <c r="L3">
        <v>731.93999999999994</v>
      </c>
      <c r="M3">
        <v>3</v>
      </c>
      <c r="N3">
        <v>0</v>
      </c>
      <c r="O3">
        <v>219.58199999999997</v>
      </c>
    </row>
    <row r="4" spans="1:15" x14ac:dyDescent="0.35">
      <c r="A4" t="s">
        <v>247</v>
      </c>
      <c r="B4" s="2">
        <v>43263</v>
      </c>
      <c r="C4" t="s">
        <v>15</v>
      </c>
      <c r="D4" t="s">
        <v>20</v>
      </c>
      <c r="E4" t="s">
        <v>287</v>
      </c>
      <c r="F4" t="s">
        <v>213</v>
      </c>
      <c r="G4" t="s">
        <v>191</v>
      </c>
      <c r="H4" t="s">
        <v>21</v>
      </c>
      <c r="I4" t="s">
        <v>22</v>
      </c>
      <c r="J4" t="s">
        <v>173</v>
      </c>
      <c r="K4" t="s">
        <v>185</v>
      </c>
      <c r="L4">
        <v>14.62</v>
      </c>
      <c r="M4">
        <v>2</v>
      </c>
      <c r="N4">
        <v>0</v>
      </c>
      <c r="O4">
        <v>6.8713999999999995</v>
      </c>
    </row>
    <row r="5" spans="1:15" x14ac:dyDescent="0.35">
      <c r="A5" t="s">
        <v>276</v>
      </c>
      <c r="B5" s="2">
        <v>43384</v>
      </c>
      <c r="C5" t="s">
        <v>23</v>
      </c>
      <c r="D5" t="s">
        <v>24</v>
      </c>
      <c r="E5" t="s">
        <v>287</v>
      </c>
      <c r="F5" t="s">
        <v>214</v>
      </c>
      <c r="G5" t="s">
        <v>192</v>
      </c>
      <c r="H5" t="s">
        <v>17</v>
      </c>
      <c r="I5" t="s">
        <v>25</v>
      </c>
      <c r="J5" t="s">
        <v>172</v>
      </c>
      <c r="K5" t="s">
        <v>179</v>
      </c>
      <c r="L5">
        <v>957.57749999999999</v>
      </c>
      <c r="M5">
        <v>5</v>
      </c>
      <c r="N5">
        <v>0.45</v>
      </c>
      <c r="O5">
        <v>-383.03100000000006</v>
      </c>
    </row>
    <row r="6" spans="1:15" x14ac:dyDescent="0.35">
      <c r="A6" t="s">
        <v>276</v>
      </c>
      <c r="B6" s="2">
        <v>43384</v>
      </c>
      <c r="C6" t="s">
        <v>23</v>
      </c>
      <c r="D6" t="s">
        <v>24</v>
      </c>
      <c r="E6" t="s">
        <v>287</v>
      </c>
      <c r="F6" t="s">
        <v>214</v>
      </c>
      <c r="G6" t="s">
        <v>192</v>
      </c>
      <c r="H6" t="s">
        <v>17</v>
      </c>
      <c r="I6" t="s">
        <v>26</v>
      </c>
      <c r="J6" t="s">
        <v>173</v>
      </c>
      <c r="K6" t="s">
        <v>182</v>
      </c>
      <c r="L6">
        <v>22.368000000000002</v>
      </c>
      <c r="M6">
        <v>2</v>
      </c>
      <c r="N6">
        <v>0.2</v>
      </c>
      <c r="O6">
        <v>2.5163999999999991</v>
      </c>
    </row>
    <row r="7" spans="1:15" x14ac:dyDescent="0.35">
      <c r="A7" t="s">
        <v>27</v>
      </c>
      <c r="B7" s="2">
        <v>43260</v>
      </c>
      <c r="C7" t="s">
        <v>23</v>
      </c>
      <c r="D7" t="s">
        <v>28</v>
      </c>
      <c r="E7" t="s">
        <v>287</v>
      </c>
      <c r="F7" t="s">
        <v>213</v>
      </c>
      <c r="G7" t="s">
        <v>191</v>
      </c>
      <c r="H7" t="s">
        <v>21</v>
      </c>
      <c r="I7" t="s">
        <v>29</v>
      </c>
      <c r="J7" t="s">
        <v>172</v>
      </c>
      <c r="K7" t="s">
        <v>181</v>
      </c>
      <c r="L7">
        <v>48.86</v>
      </c>
      <c r="M7">
        <v>7</v>
      </c>
      <c r="N7">
        <v>0</v>
      </c>
      <c r="O7">
        <v>14.169399999999996</v>
      </c>
    </row>
    <row r="8" spans="1:15" x14ac:dyDescent="0.35">
      <c r="A8" t="s">
        <v>27</v>
      </c>
      <c r="B8" s="2">
        <v>43260</v>
      </c>
      <c r="C8" t="s">
        <v>23</v>
      </c>
      <c r="D8" t="s">
        <v>28</v>
      </c>
      <c r="E8" t="s">
        <v>287</v>
      </c>
      <c r="F8" t="s">
        <v>213</v>
      </c>
      <c r="G8" t="s">
        <v>191</v>
      </c>
      <c r="H8" t="s">
        <v>21</v>
      </c>
      <c r="I8" t="s">
        <v>30</v>
      </c>
      <c r="J8" t="s">
        <v>173</v>
      </c>
      <c r="K8" t="s">
        <v>186</v>
      </c>
      <c r="L8">
        <v>7.28</v>
      </c>
      <c r="M8">
        <v>4</v>
      </c>
      <c r="N8">
        <v>0</v>
      </c>
      <c r="O8">
        <v>1.9656000000000002</v>
      </c>
    </row>
    <row r="9" spans="1:15" x14ac:dyDescent="0.35">
      <c r="A9" t="s">
        <v>27</v>
      </c>
      <c r="B9" s="2">
        <v>43260</v>
      </c>
      <c r="C9" t="s">
        <v>23</v>
      </c>
      <c r="D9" t="s">
        <v>28</v>
      </c>
      <c r="E9" t="s">
        <v>287</v>
      </c>
      <c r="F9" t="s">
        <v>213</v>
      </c>
      <c r="G9" t="s">
        <v>191</v>
      </c>
      <c r="H9" t="s">
        <v>21</v>
      </c>
      <c r="I9" t="s">
        <v>31</v>
      </c>
      <c r="J9" t="s">
        <v>174</v>
      </c>
      <c r="K9" t="s">
        <v>175</v>
      </c>
      <c r="L9">
        <v>907.15200000000004</v>
      </c>
      <c r="M9">
        <v>6</v>
      </c>
      <c r="N9">
        <v>0.2</v>
      </c>
      <c r="O9">
        <v>90.715200000000038</v>
      </c>
    </row>
    <row r="10" spans="1:15" x14ac:dyDescent="0.35">
      <c r="A10" t="s">
        <v>27</v>
      </c>
      <c r="B10" s="2">
        <v>43260</v>
      </c>
      <c r="C10" t="s">
        <v>23</v>
      </c>
      <c r="D10" t="s">
        <v>28</v>
      </c>
      <c r="E10" t="s">
        <v>287</v>
      </c>
      <c r="F10" t="s">
        <v>213</v>
      </c>
      <c r="G10" t="s">
        <v>191</v>
      </c>
      <c r="H10" t="s">
        <v>21</v>
      </c>
      <c r="I10" t="s">
        <v>32</v>
      </c>
      <c r="J10" t="s">
        <v>173</v>
      </c>
      <c r="K10" t="s">
        <v>183</v>
      </c>
      <c r="L10">
        <v>18.504000000000001</v>
      </c>
      <c r="M10">
        <v>3</v>
      </c>
      <c r="N10">
        <v>0.2</v>
      </c>
      <c r="O10">
        <v>5.7824999999999998</v>
      </c>
    </row>
    <row r="11" spans="1:15" x14ac:dyDescent="0.35">
      <c r="A11" t="s">
        <v>27</v>
      </c>
      <c r="B11" s="2">
        <v>43260</v>
      </c>
      <c r="C11" t="s">
        <v>23</v>
      </c>
      <c r="D11" t="s">
        <v>28</v>
      </c>
      <c r="E11" t="s">
        <v>287</v>
      </c>
      <c r="F11" t="s">
        <v>213</v>
      </c>
      <c r="G11" t="s">
        <v>191</v>
      </c>
      <c r="H11" t="s">
        <v>21</v>
      </c>
      <c r="I11" t="s">
        <v>33</v>
      </c>
      <c r="J11" t="s">
        <v>173</v>
      </c>
      <c r="K11" t="s">
        <v>184</v>
      </c>
      <c r="L11">
        <v>114.9</v>
      </c>
      <c r="M11">
        <v>5</v>
      </c>
      <c r="N11">
        <v>0</v>
      </c>
      <c r="O11">
        <v>34.469999999999992</v>
      </c>
    </row>
    <row r="12" spans="1:15" x14ac:dyDescent="0.35">
      <c r="A12" t="s">
        <v>27</v>
      </c>
      <c r="B12" s="2">
        <v>43260</v>
      </c>
      <c r="C12" t="s">
        <v>23</v>
      </c>
      <c r="D12" t="s">
        <v>28</v>
      </c>
      <c r="E12" t="s">
        <v>287</v>
      </c>
      <c r="F12" t="s">
        <v>213</v>
      </c>
      <c r="G12" t="s">
        <v>191</v>
      </c>
      <c r="H12" t="s">
        <v>21</v>
      </c>
      <c r="I12" t="s">
        <v>34</v>
      </c>
      <c r="J12" t="s">
        <v>172</v>
      </c>
      <c r="K12" t="s">
        <v>179</v>
      </c>
      <c r="L12">
        <v>1706.1840000000002</v>
      </c>
      <c r="M12">
        <v>9</v>
      </c>
      <c r="N12">
        <v>0.2</v>
      </c>
      <c r="O12">
        <v>85.309199999999805</v>
      </c>
    </row>
    <row r="13" spans="1:15" x14ac:dyDescent="0.35">
      <c r="A13" t="s">
        <v>27</v>
      </c>
      <c r="B13" s="2">
        <v>43260</v>
      </c>
      <c r="C13" t="s">
        <v>23</v>
      </c>
      <c r="D13" t="s">
        <v>28</v>
      </c>
      <c r="E13" t="s">
        <v>287</v>
      </c>
      <c r="F13" t="s">
        <v>213</v>
      </c>
      <c r="G13" t="s">
        <v>191</v>
      </c>
      <c r="H13" t="s">
        <v>21</v>
      </c>
      <c r="I13" t="s">
        <v>35</v>
      </c>
      <c r="J13" t="s">
        <v>174</v>
      </c>
      <c r="K13" t="s">
        <v>175</v>
      </c>
      <c r="L13">
        <v>911.42399999999998</v>
      </c>
      <c r="M13">
        <v>4</v>
      </c>
      <c r="N13">
        <v>0.2</v>
      </c>
      <c r="O13">
        <v>68.356800000000021</v>
      </c>
    </row>
    <row r="14" spans="1:15" x14ac:dyDescent="0.35">
      <c r="A14" t="s">
        <v>263</v>
      </c>
      <c r="B14" s="2">
        <v>43205</v>
      </c>
      <c r="C14" t="s">
        <v>23</v>
      </c>
      <c r="D14" t="s">
        <v>36</v>
      </c>
      <c r="E14" t="s">
        <v>287</v>
      </c>
      <c r="F14" t="s">
        <v>215</v>
      </c>
      <c r="G14" t="s">
        <v>193</v>
      </c>
      <c r="H14" t="s">
        <v>17</v>
      </c>
      <c r="I14" t="s">
        <v>37</v>
      </c>
      <c r="J14" t="s">
        <v>173</v>
      </c>
      <c r="K14" t="s">
        <v>189</v>
      </c>
      <c r="L14">
        <v>15.552000000000003</v>
      </c>
      <c r="M14">
        <v>3</v>
      </c>
      <c r="N14">
        <v>0.2</v>
      </c>
      <c r="O14">
        <v>5.4432</v>
      </c>
    </row>
    <row r="15" spans="1:15" x14ac:dyDescent="0.35">
      <c r="A15" t="s">
        <v>248</v>
      </c>
      <c r="B15" s="2">
        <v>43439</v>
      </c>
      <c r="C15" t="s">
        <v>23</v>
      </c>
      <c r="D15" t="s">
        <v>38</v>
      </c>
      <c r="E15" t="s">
        <v>287</v>
      </c>
      <c r="F15" t="s">
        <v>216</v>
      </c>
      <c r="G15" t="s">
        <v>194</v>
      </c>
      <c r="H15" t="s">
        <v>21</v>
      </c>
      <c r="I15" t="s">
        <v>39</v>
      </c>
      <c r="J15" t="s">
        <v>173</v>
      </c>
      <c r="K15" t="s">
        <v>183</v>
      </c>
      <c r="L15">
        <v>407.97600000000006</v>
      </c>
      <c r="M15">
        <v>3</v>
      </c>
      <c r="N15">
        <v>0.2</v>
      </c>
      <c r="O15">
        <v>132.59219999999993</v>
      </c>
    </row>
    <row r="16" spans="1:15" x14ac:dyDescent="0.35">
      <c r="A16" t="s">
        <v>277</v>
      </c>
      <c r="B16" s="2">
        <v>43426</v>
      </c>
      <c r="C16" t="s">
        <v>23</v>
      </c>
      <c r="D16" t="s">
        <v>178</v>
      </c>
      <c r="E16" t="s">
        <v>287</v>
      </c>
      <c r="F16" t="s">
        <v>217</v>
      </c>
      <c r="G16" t="s">
        <v>195</v>
      </c>
      <c r="H16" t="s">
        <v>40</v>
      </c>
      <c r="I16" t="s">
        <v>41</v>
      </c>
      <c r="J16" t="s">
        <v>173</v>
      </c>
      <c r="K16" t="s">
        <v>184</v>
      </c>
      <c r="L16">
        <v>68.809999999999988</v>
      </c>
      <c r="M16">
        <v>5</v>
      </c>
      <c r="N16">
        <v>0.8</v>
      </c>
      <c r="O16">
        <v>-123.858</v>
      </c>
    </row>
    <row r="17" spans="1:15" x14ac:dyDescent="0.35">
      <c r="A17" t="s">
        <v>277</v>
      </c>
      <c r="B17" s="2">
        <v>43426</v>
      </c>
      <c r="C17" t="s">
        <v>23</v>
      </c>
      <c r="D17" t="s">
        <v>178</v>
      </c>
      <c r="E17" t="s">
        <v>287</v>
      </c>
      <c r="F17" t="s">
        <v>217</v>
      </c>
      <c r="G17" t="s">
        <v>195</v>
      </c>
      <c r="H17" t="s">
        <v>40</v>
      </c>
      <c r="I17" t="s">
        <v>42</v>
      </c>
      <c r="J17" t="s">
        <v>173</v>
      </c>
      <c r="K17" t="s">
        <v>183</v>
      </c>
      <c r="L17">
        <v>2.5439999999999996</v>
      </c>
      <c r="M17">
        <v>3</v>
      </c>
      <c r="N17">
        <v>0.8</v>
      </c>
      <c r="O17">
        <v>-3.8160000000000016</v>
      </c>
    </row>
    <row r="18" spans="1:15" x14ac:dyDescent="0.35">
      <c r="A18" t="s">
        <v>43</v>
      </c>
      <c r="B18" s="2">
        <v>43415</v>
      </c>
      <c r="C18" t="s">
        <v>23</v>
      </c>
      <c r="D18" t="s">
        <v>44</v>
      </c>
      <c r="E18" t="s">
        <v>287</v>
      </c>
      <c r="F18" t="s">
        <v>218</v>
      </c>
      <c r="G18" t="s">
        <v>196</v>
      </c>
      <c r="H18" t="s">
        <v>40</v>
      </c>
      <c r="I18" t="s">
        <v>45</v>
      </c>
      <c r="J18" t="s">
        <v>173</v>
      </c>
      <c r="K18" t="s">
        <v>182</v>
      </c>
      <c r="L18">
        <v>665.88</v>
      </c>
      <c r="M18">
        <v>6</v>
      </c>
      <c r="N18">
        <v>0</v>
      </c>
      <c r="O18">
        <v>13.317599999999999</v>
      </c>
    </row>
    <row r="19" spans="1:15" x14ac:dyDescent="0.35">
      <c r="A19" t="s">
        <v>46</v>
      </c>
      <c r="B19" s="2">
        <v>43233</v>
      </c>
      <c r="C19" t="s">
        <v>15</v>
      </c>
      <c r="D19" t="s">
        <v>47</v>
      </c>
      <c r="E19" t="s">
        <v>287</v>
      </c>
      <c r="F19" t="s">
        <v>219</v>
      </c>
      <c r="G19" t="s">
        <v>197</v>
      </c>
      <c r="H19" t="s">
        <v>21</v>
      </c>
      <c r="I19" t="s">
        <v>48</v>
      </c>
      <c r="J19" t="s">
        <v>173</v>
      </c>
      <c r="K19" t="s">
        <v>182</v>
      </c>
      <c r="L19">
        <v>55.5</v>
      </c>
      <c r="M19">
        <v>2</v>
      </c>
      <c r="N19">
        <v>0</v>
      </c>
      <c r="O19">
        <v>9.9899999999999949</v>
      </c>
    </row>
    <row r="20" spans="1:15" x14ac:dyDescent="0.35">
      <c r="A20" t="s">
        <v>49</v>
      </c>
      <c r="B20" s="2">
        <v>43339</v>
      </c>
      <c r="C20" t="s">
        <v>15</v>
      </c>
      <c r="D20" t="s">
        <v>50</v>
      </c>
      <c r="E20" t="s">
        <v>287</v>
      </c>
      <c r="F20" t="s">
        <v>220</v>
      </c>
      <c r="G20" t="s">
        <v>191</v>
      </c>
      <c r="H20" t="s">
        <v>21</v>
      </c>
      <c r="I20" t="s">
        <v>51</v>
      </c>
      <c r="J20" t="s">
        <v>173</v>
      </c>
      <c r="K20" t="s">
        <v>186</v>
      </c>
      <c r="L20">
        <v>8.56</v>
      </c>
      <c r="M20">
        <v>2</v>
      </c>
      <c r="N20">
        <v>0</v>
      </c>
      <c r="O20">
        <v>2.4823999999999993</v>
      </c>
    </row>
    <row r="21" spans="1:15" x14ac:dyDescent="0.35">
      <c r="A21" t="s">
        <v>49</v>
      </c>
      <c r="B21" s="2">
        <v>43339</v>
      </c>
      <c r="C21" t="s">
        <v>15</v>
      </c>
      <c r="D21" t="s">
        <v>50</v>
      </c>
      <c r="E21" t="s">
        <v>287</v>
      </c>
      <c r="F21" t="s">
        <v>220</v>
      </c>
      <c r="G21" t="s">
        <v>191</v>
      </c>
      <c r="H21" t="s">
        <v>21</v>
      </c>
      <c r="I21" t="s">
        <v>52</v>
      </c>
      <c r="J21" t="s">
        <v>174</v>
      </c>
      <c r="K21" t="s">
        <v>175</v>
      </c>
      <c r="L21">
        <v>213.48000000000002</v>
      </c>
      <c r="M21">
        <v>3</v>
      </c>
      <c r="N21">
        <v>0.2</v>
      </c>
      <c r="O21">
        <v>16.010999999999981</v>
      </c>
    </row>
    <row r="22" spans="1:15" x14ac:dyDescent="0.35">
      <c r="A22" t="s">
        <v>49</v>
      </c>
      <c r="B22" s="2">
        <v>43339</v>
      </c>
      <c r="C22" t="s">
        <v>15</v>
      </c>
      <c r="D22" t="s">
        <v>50</v>
      </c>
      <c r="E22" t="s">
        <v>287</v>
      </c>
      <c r="F22" t="s">
        <v>220</v>
      </c>
      <c r="G22" t="s">
        <v>191</v>
      </c>
      <c r="H22" t="s">
        <v>21</v>
      </c>
      <c r="I22" t="s">
        <v>53</v>
      </c>
      <c r="J22" t="s">
        <v>173</v>
      </c>
      <c r="K22" t="s">
        <v>183</v>
      </c>
      <c r="L22">
        <v>22.72</v>
      </c>
      <c r="M22">
        <v>4</v>
      </c>
      <c r="N22">
        <v>0.2</v>
      </c>
      <c r="O22">
        <v>7.3839999999999986</v>
      </c>
    </row>
    <row r="23" spans="1:15" x14ac:dyDescent="0.35">
      <c r="A23" t="s">
        <v>249</v>
      </c>
      <c r="B23" s="2">
        <v>43443</v>
      </c>
      <c r="C23" t="s">
        <v>23</v>
      </c>
      <c r="D23" t="s">
        <v>54</v>
      </c>
      <c r="E23" t="s">
        <v>287</v>
      </c>
      <c r="F23" t="s">
        <v>221</v>
      </c>
      <c r="G23" t="s">
        <v>198</v>
      </c>
      <c r="H23" t="s">
        <v>40</v>
      </c>
      <c r="I23" t="s">
        <v>55</v>
      </c>
      <c r="J23" t="s">
        <v>173</v>
      </c>
      <c r="K23" t="s">
        <v>186</v>
      </c>
      <c r="L23">
        <v>19.459999999999997</v>
      </c>
      <c r="M23">
        <v>7</v>
      </c>
      <c r="N23">
        <v>0</v>
      </c>
      <c r="O23">
        <v>5.0595999999999997</v>
      </c>
    </row>
    <row r="24" spans="1:15" x14ac:dyDescent="0.35">
      <c r="A24" t="s">
        <v>249</v>
      </c>
      <c r="B24" s="2">
        <v>43443</v>
      </c>
      <c r="C24" t="s">
        <v>23</v>
      </c>
      <c r="D24" t="s">
        <v>54</v>
      </c>
      <c r="E24" t="s">
        <v>287</v>
      </c>
      <c r="F24" t="s">
        <v>221</v>
      </c>
      <c r="G24" t="s">
        <v>198</v>
      </c>
      <c r="H24" t="s">
        <v>40</v>
      </c>
      <c r="I24" t="s">
        <v>56</v>
      </c>
      <c r="J24" t="s">
        <v>173</v>
      </c>
      <c r="K24" t="s">
        <v>184</v>
      </c>
      <c r="L24">
        <v>60.339999999999996</v>
      </c>
      <c r="M24">
        <v>7</v>
      </c>
      <c r="N24">
        <v>0</v>
      </c>
      <c r="O24">
        <v>15.688400000000001</v>
      </c>
    </row>
    <row r="25" spans="1:15" x14ac:dyDescent="0.35">
      <c r="A25" t="s">
        <v>264</v>
      </c>
      <c r="B25" s="2">
        <v>43297</v>
      </c>
      <c r="C25" t="s">
        <v>15</v>
      </c>
      <c r="D25" t="s">
        <v>57</v>
      </c>
      <c r="E25" t="s">
        <v>287</v>
      </c>
      <c r="F25" t="s">
        <v>222</v>
      </c>
      <c r="G25" t="s">
        <v>199</v>
      </c>
      <c r="H25" t="s">
        <v>58</v>
      </c>
      <c r="I25" t="s">
        <v>59</v>
      </c>
      <c r="J25" t="s">
        <v>172</v>
      </c>
      <c r="K25" t="s">
        <v>177</v>
      </c>
      <c r="L25">
        <v>71.371999999999986</v>
      </c>
      <c r="M25">
        <v>2</v>
      </c>
      <c r="N25">
        <v>0.3</v>
      </c>
      <c r="O25">
        <v>-1.0196000000000005</v>
      </c>
    </row>
    <row r="26" spans="1:15" x14ac:dyDescent="0.35">
      <c r="A26" t="s">
        <v>278</v>
      </c>
      <c r="B26" s="2">
        <v>43368</v>
      </c>
      <c r="C26" t="s">
        <v>23</v>
      </c>
      <c r="D26" t="s">
        <v>60</v>
      </c>
      <c r="E26" t="s">
        <v>287</v>
      </c>
      <c r="F26" t="s">
        <v>223</v>
      </c>
      <c r="G26" t="s">
        <v>197</v>
      </c>
      <c r="H26" t="s">
        <v>21</v>
      </c>
      <c r="I26" t="s">
        <v>25</v>
      </c>
      <c r="J26" t="s">
        <v>172</v>
      </c>
      <c r="K26" t="s">
        <v>179</v>
      </c>
      <c r="L26">
        <v>1044.6299999999999</v>
      </c>
      <c r="M26">
        <v>3</v>
      </c>
      <c r="N26">
        <v>0</v>
      </c>
      <c r="O26">
        <v>240.26490000000001</v>
      </c>
    </row>
    <row r="27" spans="1:15" x14ac:dyDescent="0.35">
      <c r="A27" t="s">
        <v>250</v>
      </c>
      <c r="B27" s="2">
        <v>43116</v>
      </c>
      <c r="C27" t="s">
        <v>15</v>
      </c>
      <c r="D27" t="s">
        <v>61</v>
      </c>
      <c r="E27" t="s">
        <v>287</v>
      </c>
      <c r="F27" t="s">
        <v>213</v>
      </c>
      <c r="G27" t="s">
        <v>191</v>
      </c>
      <c r="H27" t="s">
        <v>21</v>
      </c>
      <c r="I27" t="s">
        <v>62</v>
      </c>
      <c r="J27" t="s">
        <v>173</v>
      </c>
      <c r="K27" t="s">
        <v>183</v>
      </c>
      <c r="L27">
        <v>11.648000000000001</v>
      </c>
      <c r="M27">
        <v>2</v>
      </c>
      <c r="N27">
        <v>0.2</v>
      </c>
      <c r="O27">
        <v>4.2224000000000004</v>
      </c>
    </row>
    <row r="28" spans="1:15" x14ac:dyDescent="0.35">
      <c r="A28" t="s">
        <v>250</v>
      </c>
      <c r="B28" s="2">
        <v>43116</v>
      </c>
      <c r="C28" t="s">
        <v>15</v>
      </c>
      <c r="D28" t="s">
        <v>61</v>
      </c>
      <c r="E28" t="s">
        <v>287</v>
      </c>
      <c r="F28" t="s">
        <v>213</v>
      </c>
      <c r="G28" t="s">
        <v>191</v>
      </c>
      <c r="H28" t="s">
        <v>21</v>
      </c>
      <c r="I28" t="s">
        <v>63</v>
      </c>
      <c r="J28" t="s">
        <v>174</v>
      </c>
      <c r="K28" t="s">
        <v>176</v>
      </c>
      <c r="L28">
        <v>90.570000000000007</v>
      </c>
      <c r="M28">
        <v>3</v>
      </c>
      <c r="N28">
        <v>0</v>
      </c>
      <c r="O28">
        <v>11.774100000000004</v>
      </c>
    </row>
    <row r="29" spans="1:15" x14ac:dyDescent="0.35">
      <c r="A29" t="s">
        <v>279</v>
      </c>
      <c r="B29" s="2">
        <v>43360</v>
      </c>
      <c r="C29" t="s">
        <v>23</v>
      </c>
      <c r="D29" t="s">
        <v>64</v>
      </c>
      <c r="E29" t="s">
        <v>287</v>
      </c>
      <c r="F29" t="s">
        <v>222</v>
      </c>
      <c r="G29" t="s">
        <v>199</v>
      </c>
      <c r="H29" t="s">
        <v>21</v>
      </c>
      <c r="I29" t="s">
        <v>65</v>
      </c>
      <c r="J29" t="s">
        <v>172</v>
      </c>
      <c r="K29" t="s">
        <v>180</v>
      </c>
      <c r="L29">
        <v>3083.4300000000003</v>
      </c>
      <c r="M29">
        <v>7</v>
      </c>
      <c r="N29">
        <v>0.5</v>
      </c>
      <c r="O29">
        <v>-1665.0522000000001</v>
      </c>
    </row>
    <row r="30" spans="1:15" x14ac:dyDescent="0.35">
      <c r="A30" t="s">
        <v>279</v>
      </c>
      <c r="B30" s="2">
        <v>43360</v>
      </c>
      <c r="C30" t="s">
        <v>23</v>
      </c>
      <c r="D30" t="s">
        <v>64</v>
      </c>
      <c r="E30" t="s">
        <v>287</v>
      </c>
      <c r="F30" t="s">
        <v>222</v>
      </c>
      <c r="G30" t="s">
        <v>199</v>
      </c>
      <c r="H30" t="s">
        <v>21</v>
      </c>
      <c r="I30" t="s">
        <v>66</v>
      </c>
      <c r="J30" t="s">
        <v>173</v>
      </c>
      <c r="K30" t="s">
        <v>183</v>
      </c>
      <c r="L30">
        <v>9.6180000000000021</v>
      </c>
      <c r="M30">
        <v>2</v>
      </c>
      <c r="N30">
        <v>0.7</v>
      </c>
      <c r="O30">
        <v>-7.0532000000000004</v>
      </c>
    </row>
    <row r="31" spans="1:15" x14ac:dyDescent="0.35">
      <c r="A31" t="s">
        <v>279</v>
      </c>
      <c r="B31" s="2">
        <v>43360</v>
      </c>
      <c r="C31" t="s">
        <v>23</v>
      </c>
      <c r="D31" t="s">
        <v>64</v>
      </c>
      <c r="E31" t="s">
        <v>287</v>
      </c>
      <c r="F31" t="s">
        <v>222</v>
      </c>
      <c r="G31" t="s">
        <v>199</v>
      </c>
      <c r="H31" t="s">
        <v>21</v>
      </c>
      <c r="I31" t="s">
        <v>67</v>
      </c>
      <c r="J31" t="s">
        <v>172</v>
      </c>
      <c r="K31" t="s">
        <v>181</v>
      </c>
      <c r="L31">
        <v>124.20000000000002</v>
      </c>
      <c r="M31">
        <v>3</v>
      </c>
      <c r="N31">
        <v>0.2</v>
      </c>
      <c r="O31">
        <v>15.524999999999991</v>
      </c>
    </row>
    <row r="32" spans="1:15" x14ac:dyDescent="0.35">
      <c r="A32" t="s">
        <v>279</v>
      </c>
      <c r="B32" s="2">
        <v>43360</v>
      </c>
      <c r="C32" t="s">
        <v>23</v>
      </c>
      <c r="D32" t="s">
        <v>64</v>
      </c>
      <c r="E32" t="s">
        <v>287</v>
      </c>
      <c r="F32" t="s">
        <v>222</v>
      </c>
      <c r="G32" t="s">
        <v>199</v>
      </c>
      <c r="H32" t="s">
        <v>21</v>
      </c>
      <c r="I32" t="s">
        <v>68</v>
      </c>
      <c r="J32" t="s">
        <v>173</v>
      </c>
      <c r="K32" t="s">
        <v>187</v>
      </c>
      <c r="L32">
        <v>3.2640000000000002</v>
      </c>
      <c r="M32">
        <v>2</v>
      </c>
      <c r="N32">
        <v>0.2</v>
      </c>
      <c r="O32">
        <v>1.1015999999999997</v>
      </c>
    </row>
    <row r="33" spans="1:15" x14ac:dyDescent="0.35">
      <c r="A33" t="s">
        <v>279</v>
      </c>
      <c r="B33" s="2">
        <v>43360</v>
      </c>
      <c r="C33" t="s">
        <v>23</v>
      </c>
      <c r="D33" t="s">
        <v>64</v>
      </c>
      <c r="E33" t="s">
        <v>287</v>
      </c>
      <c r="F33" t="s">
        <v>222</v>
      </c>
      <c r="G33" t="s">
        <v>199</v>
      </c>
      <c r="H33" t="s">
        <v>21</v>
      </c>
      <c r="I33" t="s">
        <v>69</v>
      </c>
      <c r="J33" t="s">
        <v>173</v>
      </c>
      <c r="K33" t="s">
        <v>186</v>
      </c>
      <c r="L33">
        <v>86.304000000000002</v>
      </c>
      <c r="M33">
        <v>6</v>
      </c>
      <c r="N33">
        <v>0.2</v>
      </c>
      <c r="O33">
        <v>9.7091999999999885</v>
      </c>
    </row>
    <row r="34" spans="1:15" x14ac:dyDescent="0.35">
      <c r="A34" t="s">
        <v>279</v>
      </c>
      <c r="B34" s="2">
        <v>43360</v>
      </c>
      <c r="C34" t="s">
        <v>23</v>
      </c>
      <c r="D34" t="s">
        <v>64</v>
      </c>
      <c r="E34" t="s">
        <v>287</v>
      </c>
      <c r="F34" t="s">
        <v>222</v>
      </c>
      <c r="G34" t="s">
        <v>199</v>
      </c>
      <c r="H34" t="s">
        <v>21</v>
      </c>
      <c r="I34" t="s">
        <v>70</v>
      </c>
      <c r="J34" t="s">
        <v>173</v>
      </c>
      <c r="K34" t="s">
        <v>183</v>
      </c>
      <c r="L34">
        <v>6.8580000000000014</v>
      </c>
      <c r="M34">
        <v>6</v>
      </c>
      <c r="N34">
        <v>0.7</v>
      </c>
      <c r="O34">
        <v>-5.7149999999999999</v>
      </c>
    </row>
    <row r="35" spans="1:15" x14ac:dyDescent="0.35">
      <c r="A35" t="s">
        <v>279</v>
      </c>
      <c r="B35" s="2">
        <v>43360</v>
      </c>
      <c r="C35" t="s">
        <v>23</v>
      </c>
      <c r="D35" t="s">
        <v>64</v>
      </c>
      <c r="E35" t="s">
        <v>287</v>
      </c>
      <c r="F35" t="s">
        <v>222</v>
      </c>
      <c r="G35" t="s">
        <v>199</v>
      </c>
      <c r="H35" t="s">
        <v>21</v>
      </c>
      <c r="I35" t="s">
        <v>71</v>
      </c>
      <c r="J35" t="s">
        <v>173</v>
      </c>
      <c r="K35" t="s">
        <v>186</v>
      </c>
      <c r="L35">
        <v>15.76</v>
      </c>
      <c r="M35">
        <v>2</v>
      </c>
      <c r="N35">
        <v>0.2</v>
      </c>
      <c r="O35">
        <v>3.5460000000000007</v>
      </c>
    </row>
    <row r="36" spans="1:15" x14ac:dyDescent="0.35">
      <c r="A36" t="s">
        <v>265</v>
      </c>
      <c r="B36" s="2">
        <v>43392</v>
      </c>
      <c r="C36" t="s">
        <v>15</v>
      </c>
      <c r="D36" t="s">
        <v>72</v>
      </c>
      <c r="E36" t="s">
        <v>287</v>
      </c>
      <c r="F36" t="s">
        <v>224</v>
      </c>
      <c r="G36" t="s">
        <v>195</v>
      </c>
      <c r="H36" t="s">
        <v>40</v>
      </c>
      <c r="I36" t="s">
        <v>73</v>
      </c>
      <c r="J36" t="s">
        <v>173</v>
      </c>
      <c r="K36" t="s">
        <v>189</v>
      </c>
      <c r="L36">
        <v>29.472000000000001</v>
      </c>
      <c r="M36">
        <v>3</v>
      </c>
      <c r="N36">
        <v>0.2</v>
      </c>
      <c r="O36">
        <v>9.9467999999999979</v>
      </c>
    </row>
    <row r="37" spans="1:15" x14ac:dyDescent="0.35">
      <c r="A37" t="s">
        <v>251</v>
      </c>
      <c r="B37" s="2">
        <v>43442</v>
      </c>
      <c r="C37" t="s">
        <v>74</v>
      </c>
      <c r="D37" t="s">
        <v>75</v>
      </c>
      <c r="E37" t="s">
        <v>287</v>
      </c>
      <c r="F37" t="s">
        <v>225</v>
      </c>
      <c r="G37" t="s">
        <v>195</v>
      </c>
      <c r="H37" t="s">
        <v>40</v>
      </c>
      <c r="I37" t="s">
        <v>76</v>
      </c>
      <c r="J37" t="s">
        <v>174</v>
      </c>
      <c r="K37" t="s">
        <v>175</v>
      </c>
      <c r="L37">
        <v>1097.5440000000003</v>
      </c>
      <c r="M37">
        <v>7</v>
      </c>
      <c r="N37">
        <v>0.2</v>
      </c>
      <c r="O37">
        <v>123.47369999999989</v>
      </c>
    </row>
    <row r="38" spans="1:15" x14ac:dyDescent="0.35">
      <c r="A38" t="s">
        <v>251</v>
      </c>
      <c r="B38" s="2">
        <v>43442</v>
      </c>
      <c r="C38" t="s">
        <v>74</v>
      </c>
      <c r="D38" t="s">
        <v>75</v>
      </c>
      <c r="E38" t="s">
        <v>287</v>
      </c>
      <c r="F38" t="s">
        <v>225</v>
      </c>
      <c r="G38" t="s">
        <v>195</v>
      </c>
      <c r="H38" t="s">
        <v>40</v>
      </c>
      <c r="I38" t="s">
        <v>77</v>
      </c>
      <c r="J38" t="s">
        <v>172</v>
      </c>
      <c r="K38" t="s">
        <v>181</v>
      </c>
      <c r="L38">
        <v>190.92</v>
      </c>
      <c r="M38">
        <v>5</v>
      </c>
      <c r="N38">
        <v>0.6</v>
      </c>
      <c r="O38">
        <v>-147.96300000000002</v>
      </c>
    </row>
    <row r="39" spans="1:15" x14ac:dyDescent="0.35">
      <c r="A39" t="s">
        <v>280</v>
      </c>
      <c r="B39" s="2">
        <v>43461</v>
      </c>
      <c r="C39" t="s">
        <v>23</v>
      </c>
      <c r="D39" t="s">
        <v>78</v>
      </c>
      <c r="E39" t="s">
        <v>287</v>
      </c>
      <c r="F39" t="s">
        <v>224</v>
      </c>
      <c r="G39" t="s">
        <v>195</v>
      </c>
      <c r="H39" t="s">
        <v>40</v>
      </c>
      <c r="I39" t="s">
        <v>79</v>
      </c>
      <c r="J39" t="s">
        <v>173</v>
      </c>
      <c r="K39" t="s">
        <v>187</v>
      </c>
      <c r="L39">
        <v>113.328</v>
      </c>
      <c r="M39">
        <v>9</v>
      </c>
      <c r="N39">
        <v>0.2</v>
      </c>
      <c r="O39">
        <v>35.414999999999999</v>
      </c>
    </row>
    <row r="40" spans="1:15" x14ac:dyDescent="0.35">
      <c r="A40" t="s">
        <v>280</v>
      </c>
      <c r="B40" s="2">
        <v>43461</v>
      </c>
      <c r="C40" t="s">
        <v>23</v>
      </c>
      <c r="D40" t="s">
        <v>78</v>
      </c>
      <c r="E40" t="s">
        <v>287</v>
      </c>
      <c r="F40" t="s">
        <v>224</v>
      </c>
      <c r="G40" t="s">
        <v>195</v>
      </c>
      <c r="H40" t="s">
        <v>40</v>
      </c>
      <c r="I40" t="s">
        <v>80</v>
      </c>
      <c r="J40" t="s">
        <v>172</v>
      </c>
      <c r="K40" t="s">
        <v>180</v>
      </c>
      <c r="L40">
        <v>532.39919999999995</v>
      </c>
      <c r="M40">
        <v>3</v>
      </c>
      <c r="N40">
        <v>0.32</v>
      </c>
      <c r="O40">
        <v>-46.976400000000012</v>
      </c>
    </row>
    <row r="41" spans="1:15" x14ac:dyDescent="0.35">
      <c r="A41" t="s">
        <v>280</v>
      </c>
      <c r="B41" s="2">
        <v>43461</v>
      </c>
      <c r="C41" t="s">
        <v>23</v>
      </c>
      <c r="D41" t="s">
        <v>78</v>
      </c>
      <c r="E41" t="s">
        <v>287</v>
      </c>
      <c r="F41" t="s">
        <v>224</v>
      </c>
      <c r="G41" t="s">
        <v>195</v>
      </c>
      <c r="H41" t="s">
        <v>40</v>
      </c>
      <c r="I41" t="s">
        <v>81</v>
      </c>
      <c r="J41" t="s">
        <v>172</v>
      </c>
      <c r="K41" t="s">
        <v>177</v>
      </c>
      <c r="L41">
        <v>212.05799999999999</v>
      </c>
      <c r="M41">
        <v>3</v>
      </c>
      <c r="N41">
        <v>0.3</v>
      </c>
      <c r="O41">
        <v>-15.146999999999991</v>
      </c>
    </row>
    <row r="42" spans="1:15" x14ac:dyDescent="0.35">
      <c r="A42" t="s">
        <v>280</v>
      </c>
      <c r="B42" s="2">
        <v>43461</v>
      </c>
      <c r="C42" t="s">
        <v>23</v>
      </c>
      <c r="D42" t="s">
        <v>78</v>
      </c>
      <c r="E42" t="s">
        <v>287</v>
      </c>
      <c r="F42" t="s">
        <v>224</v>
      </c>
      <c r="G42" t="s">
        <v>195</v>
      </c>
      <c r="H42" t="s">
        <v>40</v>
      </c>
      <c r="I42" t="s">
        <v>82</v>
      </c>
      <c r="J42" t="s">
        <v>174</v>
      </c>
      <c r="K42" t="s">
        <v>175</v>
      </c>
      <c r="L42">
        <v>371.16800000000001</v>
      </c>
      <c r="M42">
        <v>4</v>
      </c>
      <c r="N42">
        <v>0.2</v>
      </c>
      <c r="O42">
        <v>41.756399999999957</v>
      </c>
    </row>
    <row r="43" spans="1:15" x14ac:dyDescent="0.35">
      <c r="A43" t="s">
        <v>266</v>
      </c>
      <c r="B43" s="2">
        <v>43353</v>
      </c>
      <c r="C43" t="s">
        <v>23</v>
      </c>
      <c r="D43" t="s">
        <v>83</v>
      </c>
      <c r="E43" t="s">
        <v>287</v>
      </c>
      <c r="F43" t="s">
        <v>226</v>
      </c>
      <c r="G43" t="s">
        <v>200</v>
      </c>
      <c r="H43" t="s">
        <v>171</v>
      </c>
      <c r="I43" t="s">
        <v>84</v>
      </c>
      <c r="J43" t="s">
        <v>174</v>
      </c>
      <c r="K43" t="s">
        <v>175</v>
      </c>
      <c r="L43">
        <v>147.16800000000001</v>
      </c>
      <c r="M43">
        <v>4</v>
      </c>
      <c r="N43">
        <v>0.2</v>
      </c>
      <c r="O43">
        <v>16.556399999999996</v>
      </c>
    </row>
    <row r="44" spans="1:15" x14ac:dyDescent="0.35">
      <c r="A44" t="s">
        <v>252</v>
      </c>
      <c r="B44" s="2">
        <v>43298</v>
      </c>
      <c r="C44" t="s">
        <v>23</v>
      </c>
      <c r="D44" t="s">
        <v>85</v>
      </c>
      <c r="E44" t="s">
        <v>287</v>
      </c>
      <c r="F44" t="s">
        <v>213</v>
      </c>
      <c r="G44" t="s">
        <v>191</v>
      </c>
      <c r="H44" t="s">
        <v>21</v>
      </c>
      <c r="I44" t="s">
        <v>86</v>
      </c>
      <c r="J44" t="s">
        <v>173</v>
      </c>
      <c r="K44" t="s">
        <v>182</v>
      </c>
      <c r="L44">
        <v>77.88</v>
      </c>
      <c r="M44">
        <v>2</v>
      </c>
      <c r="N44">
        <v>0</v>
      </c>
      <c r="O44">
        <v>3.8939999999999912</v>
      </c>
    </row>
    <row r="45" spans="1:15" x14ac:dyDescent="0.35">
      <c r="A45" t="s">
        <v>267</v>
      </c>
      <c r="B45" s="2">
        <v>43362</v>
      </c>
      <c r="C45" t="s">
        <v>23</v>
      </c>
      <c r="D45" t="s">
        <v>87</v>
      </c>
      <c r="E45" t="s">
        <v>287</v>
      </c>
      <c r="F45" t="s">
        <v>227</v>
      </c>
      <c r="G45" t="s">
        <v>192</v>
      </c>
      <c r="H45" t="s">
        <v>171</v>
      </c>
      <c r="I45" t="s">
        <v>88</v>
      </c>
      <c r="J45" t="s">
        <v>173</v>
      </c>
      <c r="K45" t="s">
        <v>182</v>
      </c>
      <c r="L45">
        <v>95.616</v>
      </c>
      <c r="M45">
        <v>2</v>
      </c>
      <c r="N45">
        <v>0.2</v>
      </c>
      <c r="O45">
        <v>9.5616000000000092</v>
      </c>
    </row>
    <row r="46" spans="1:15" x14ac:dyDescent="0.35">
      <c r="A46" t="s">
        <v>253</v>
      </c>
      <c r="B46" s="2">
        <v>43170</v>
      </c>
      <c r="C46" t="s">
        <v>74</v>
      </c>
      <c r="D46" t="s">
        <v>89</v>
      </c>
      <c r="E46" t="s">
        <v>287</v>
      </c>
      <c r="F46" t="s">
        <v>228</v>
      </c>
      <c r="G46" t="s">
        <v>201</v>
      </c>
      <c r="H46" t="s">
        <v>40</v>
      </c>
      <c r="I46" t="s">
        <v>90</v>
      </c>
      <c r="J46" t="s">
        <v>174</v>
      </c>
      <c r="K46" t="s">
        <v>176</v>
      </c>
      <c r="L46">
        <v>45.98</v>
      </c>
      <c r="M46">
        <v>2</v>
      </c>
      <c r="N46">
        <v>0</v>
      </c>
      <c r="O46">
        <v>19.7714</v>
      </c>
    </row>
    <row r="47" spans="1:15" x14ac:dyDescent="0.35">
      <c r="A47" t="s">
        <v>253</v>
      </c>
      <c r="B47" s="2">
        <v>43170</v>
      </c>
      <c r="C47" t="s">
        <v>74</v>
      </c>
      <c r="D47" t="s">
        <v>89</v>
      </c>
      <c r="E47" t="s">
        <v>287</v>
      </c>
      <c r="F47" t="s">
        <v>228</v>
      </c>
      <c r="G47" t="s">
        <v>201</v>
      </c>
      <c r="H47" t="s">
        <v>40</v>
      </c>
      <c r="I47" t="s">
        <v>91</v>
      </c>
      <c r="J47" t="s">
        <v>173</v>
      </c>
      <c r="K47" t="s">
        <v>183</v>
      </c>
      <c r="L47">
        <v>17.46</v>
      </c>
      <c r="M47">
        <v>2</v>
      </c>
      <c r="N47">
        <v>0</v>
      </c>
      <c r="O47">
        <v>8.2061999999999991</v>
      </c>
    </row>
    <row r="48" spans="1:15" x14ac:dyDescent="0.35">
      <c r="A48" t="s">
        <v>92</v>
      </c>
      <c r="B48" s="2">
        <v>43393</v>
      </c>
      <c r="C48" t="s">
        <v>15</v>
      </c>
      <c r="D48" t="s">
        <v>93</v>
      </c>
      <c r="E48" t="s">
        <v>287</v>
      </c>
      <c r="F48" t="s">
        <v>229</v>
      </c>
      <c r="G48" t="s">
        <v>202</v>
      </c>
      <c r="H48" t="s">
        <v>40</v>
      </c>
      <c r="I48" t="s">
        <v>94</v>
      </c>
      <c r="J48" t="s">
        <v>173</v>
      </c>
      <c r="K48" t="s">
        <v>182</v>
      </c>
      <c r="L48">
        <v>211.96</v>
      </c>
      <c r="M48">
        <v>4</v>
      </c>
      <c r="N48">
        <v>0</v>
      </c>
      <c r="O48">
        <v>8.4783999999999935</v>
      </c>
    </row>
    <row r="49" spans="1:15" x14ac:dyDescent="0.35">
      <c r="A49" t="s">
        <v>254</v>
      </c>
      <c r="B49" s="2">
        <v>43271</v>
      </c>
      <c r="C49" t="s">
        <v>23</v>
      </c>
      <c r="D49" t="s">
        <v>95</v>
      </c>
      <c r="E49" t="s">
        <v>287</v>
      </c>
      <c r="F49" t="s">
        <v>230</v>
      </c>
      <c r="G49" t="s">
        <v>203</v>
      </c>
      <c r="H49" t="s">
        <v>58</v>
      </c>
      <c r="I49" t="s">
        <v>96</v>
      </c>
      <c r="J49" t="s">
        <v>174</v>
      </c>
      <c r="K49" t="s">
        <v>176</v>
      </c>
      <c r="L49">
        <v>45</v>
      </c>
      <c r="M49">
        <v>3</v>
      </c>
      <c r="N49">
        <v>0</v>
      </c>
      <c r="O49">
        <v>4.9500000000000011</v>
      </c>
    </row>
    <row r="50" spans="1:15" x14ac:dyDescent="0.35">
      <c r="A50" t="s">
        <v>254</v>
      </c>
      <c r="B50" s="2">
        <v>43271</v>
      </c>
      <c r="C50" t="s">
        <v>23</v>
      </c>
      <c r="D50" t="s">
        <v>95</v>
      </c>
      <c r="E50" t="s">
        <v>287</v>
      </c>
      <c r="F50" t="s">
        <v>230</v>
      </c>
      <c r="G50" t="s">
        <v>203</v>
      </c>
      <c r="H50" t="s">
        <v>58</v>
      </c>
      <c r="I50" t="s">
        <v>97</v>
      </c>
      <c r="J50" t="s">
        <v>174</v>
      </c>
      <c r="K50" t="s">
        <v>175</v>
      </c>
      <c r="L50">
        <v>21.8</v>
      </c>
      <c r="M50">
        <v>2</v>
      </c>
      <c r="N50">
        <v>0</v>
      </c>
      <c r="O50">
        <v>6.104000000000001</v>
      </c>
    </row>
    <row r="51" spans="1:15" x14ac:dyDescent="0.35">
      <c r="A51" t="s">
        <v>281</v>
      </c>
      <c r="B51" s="2">
        <v>43208</v>
      </c>
      <c r="C51" t="s">
        <v>23</v>
      </c>
      <c r="D51" t="s">
        <v>98</v>
      </c>
      <c r="E51" t="s">
        <v>287</v>
      </c>
      <c r="F51" t="s">
        <v>231</v>
      </c>
      <c r="G51" t="s">
        <v>204</v>
      </c>
      <c r="H51" t="s">
        <v>40</v>
      </c>
      <c r="I51" t="s">
        <v>99</v>
      </c>
      <c r="J51" t="s">
        <v>173</v>
      </c>
      <c r="K51" t="s">
        <v>183</v>
      </c>
      <c r="L51">
        <v>38.22</v>
      </c>
      <c r="M51">
        <v>6</v>
      </c>
      <c r="N51">
        <v>0</v>
      </c>
      <c r="O51">
        <v>17.9634</v>
      </c>
    </row>
    <row r="52" spans="1:15" x14ac:dyDescent="0.35">
      <c r="A52" t="s">
        <v>281</v>
      </c>
      <c r="B52" s="2">
        <v>43208</v>
      </c>
      <c r="C52" t="s">
        <v>23</v>
      </c>
      <c r="D52" t="s">
        <v>98</v>
      </c>
      <c r="E52" t="s">
        <v>287</v>
      </c>
      <c r="F52" t="s">
        <v>231</v>
      </c>
      <c r="G52" t="s">
        <v>204</v>
      </c>
      <c r="H52" t="s">
        <v>40</v>
      </c>
      <c r="I52" t="s">
        <v>100</v>
      </c>
      <c r="J52" t="s">
        <v>173</v>
      </c>
      <c r="K52" t="s">
        <v>185</v>
      </c>
      <c r="L52">
        <v>75.179999999999993</v>
      </c>
      <c r="M52">
        <v>6</v>
      </c>
      <c r="N52">
        <v>0</v>
      </c>
      <c r="O52">
        <v>35.334599999999995</v>
      </c>
    </row>
    <row r="53" spans="1:15" x14ac:dyDescent="0.35">
      <c r="A53" t="s">
        <v>281</v>
      </c>
      <c r="B53" s="2">
        <v>43208</v>
      </c>
      <c r="C53" t="s">
        <v>23</v>
      </c>
      <c r="D53" t="s">
        <v>98</v>
      </c>
      <c r="E53" t="s">
        <v>287</v>
      </c>
      <c r="F53" t="s">
        <v>231</v>
      </c>
      <c r="G53" t="s">
        <v>204</v>
      </c>
      <c r="H53" t="s">
        <v>40</v>
      </c>
      <c r="I53" t="s">
        <v>101</v>
      </c>
      <c r="J53" t="s">
        <v>172</v>
      </c>
      <c r="K53" t="s">
        <v>181</v>
      </c>
      <c r="L53">
        <v>6.16</v>
      </c>
      <c r="M53">
        <v>2</v>
      </c>
      <c r="N53">
        <v>0</v>
      </c>
      <c r="O53">
        <v>2.9567999999999999</v>
      </c>
    </row>
    <row r="54" spans="1:15" x14ac:dyDescent="0.35">
      <c r="A54" t="s">
        <v>281</v>
      </c>
      <c r="B54" s="2">
        <v>43208</v>
      </c>
      <c r="C54" t="s">
        <v>23</v>
      </c>
      <c r="D54" t="s">
        <v>98</v>
      </c>
      <c r="E54" t="s">
        <v>287</v>
      </c>
      <c r="F54" t="s">
        <v>231</v>
      </c>
      <c r="G54" t="s">
        <v>204</v>
      </c>
      <c r="H54" t="s">
        <v>40</v>
      </c>
      <c r="I54" t="s">
        <v>102</v>
      </c>
      <c r="J54" t="s">
        <v>172</v>
      </c>
      <c r="K54" t="s">
        <v>177</v>
      </c>
      <c r="L54">
        <v>89.99</v>
      </c>
      <c r="M54">
        <v>1</v>
      </c>
      <c r="N54">
        <v>0</v>
      </c>
      <c r="O54">
        <v>17.098099999999988</v>
      </c>
    </row>
    <row r="55" spans="1:15" x14ac:dyDescent="0.35">
      <c r="A55" t="s">
        <v>255</v>
      </c>
      <c r="B55" s="2">
        <v>43445</v>
      </c>
      <c r="C55" t="s">
        <v>23</v>
      </c>
      <c r="D55" t="s">
        <v>103</v>
      </c>
      <c r="E55" t="s">
        <v>287</v>
      </c>
      <c r="F55" t="s">
        <v>232</v>
      </c>
      <c r="G55" t="s">
        <v>205</v>
      </c>
      <c r="H55" t="s">
        <v>171</v>
      </c>
      <c r="I55" t="s">
        <v>104</v>
      </c>
      <c r="J55" t="s">
        <v>173</v>
      </c>
      <c r="K55" t="s">
        <v>188</v>
      </c>
      <c r="L55">
        <v>15.260000000000002</v>
      </c>
      <c r="M55">
        <v>7</v>
      </c>
      <c r="N55">
        <v>0</v>
      </c>
      <c r="O55">
        <v>6.2566000000000006</v>
      </c>
    </row>
    <row r="56" spans="1:15" x14ac:dyDescent="0.35">
      <c r="A56" t="s">
        <v>255</v>
      </c>
      <c r="B56" s="2">
        <v>43445</v>
      </c>
      <c r="C56" t="s">
        <v>23</v>
      </c>
      <c r="D56" t="s">
        <v>103</v>
      </c>
      <c r="E56" t="s">
        <v>287</v>
      </c>
      <c r="F56" t="s">
        <v>232</v>
      </c>
      <c r="G56" t="s">
        <v>205</v>
      </c>
      <c r="H56" t="s">
        <v>171</v>
      </c>
      <c r="I56" t="s">
        <v>105</v>
      </c>
      <c r="J56" t="s">
        <v>174</v>
      </c>
      <c r="K56" t="s">
        <v>175</v>
      </c>
      <c r="L56">
        <v>1029.95</v>
      </c>
      <c r="M56">
        <v>5</v>
      </c>
      <c r="N56">
        <v>0</v>
      </c>
      <c r="O56">
        <v>298.68549999999999</v>
      </c>
    </row>
    <row r="57" spans="1:15" x14ac:dyDescent="0.35">
      <c r="A57" t="s">
        <v>256</v>
      </c>
      <c r="B57" s="2">
        <v>43268</v>
      </c>
      <c r="C57" t="s">
        <v>74</v>
      </c>
      <c r="D57" t="s">
        <v>106</v>
      </c>
      <c r="E57" t="s">
        <v>287</v>
      </c>
      <c r="F57" t="s">
        <v>233</v>
      </c>
      <c r="G57" t="s">
        <v>205</v>
      </c>
      <c r="H57" t="s">
        <v>171</v>
      </c>
      <c r="I57" t="s">
        <v>107</v>
      </c>
      <c r="J57" t="s">
        <v>173</v>
      </c>
      <c r="K57" t="s">
        <v>182</v>
      </c>
      <c r="L57">
        <v>208.56</v>
      </c>
      <c r="M57">
        <v>6</v>
      </c>
      <c r="N57">
        <v>0</v>
      </c>
      <c r="O57">
        <v>52.139999999999986</v>
      </c>
    </row>
    <row r="58" spans="1:15" x14ac:dyDescent="0.35">
      <c r="A58" t="s">
        <v>256</v>
      </c>
      <c r="B58" s="2">
        <v>43268</v>
      </c>
      <c r="C58" t="s">
        <v>74</v>
      </c>
      <c r="D58" t="s">
        <v>106</v>
      </c>
      <c r="E58" t="s">
        <v>287</v>
      </c>
      <c r="F58" t="s">
        <v>233</v>
      </c>
      <c r="G58" t="s">
        <v>205</v>
      </c>
      <c r="H58" t="s">
        <v>171</v>
      </c>
      <c r="I58" t="s">
        <v>108</v>
      </c>
      <c r="J58" t="s">
        <v>173</v>
      </c>
      <c r="K58" t="s">
        <v>189</v>
      </c>
      <c r="L58">
        <v>32.400000000000006</v>
      </c>
      <c r="M58">
        <v>5</v>
      </c>
      <c r="N58">
        <v>0</v>
      </c>
      <c r="O58">
        <v>15.552000000000001</v>
      </c>
    </row>
    <row r="59" spans="1:15" x14ac:dyDescent="0.35">
      <c r="A59" t="s">
        <v>256</v>
      </c>
      <c r="B59" s="2">
        <v>43268</v>
      </c>
      <c r="C59" t="s">
        <v>74</v>
      </c>
      <c r="D59" t="s">
        <v>106</v>
      </c>
      <c r="E59" t="s">
        <v>287</v>
      </c>
      <c r="F59" t="s">
        <v>233</v>
      </c>
      <c r="G59" t="s">
        <v>205</v>
      </c>
      <c r="H59" t="s">
        <v>171</v>
      </c>
      <c r="I59" t="s">
        <v>109</v>
      </c>
      <c r="J59" t="s">
        <v>172</v>
      </c>
      <c r="K59" t="s">
        <v>177</v>
      </c>
      <c r="L59">
        <v>319.41000000000003</v>
      </c>
      <c r="M59">
        <v>5</v>
      </c>
      <c r="N59">
        <v>0.1</v>
      </c>
      <c r="O59">
        <v>7.0980000000000061</v>
      </c>
    </row>
    <row r="60" spans="1:15" x14ac:dyDescent="0.35">
      <c r="A60" t="s">
        <v>256</v>
      </c>
      <c r="B60" s="2">
        <v>43268</v>
      </c>
      <c r="C60" t="s">
        <v>74</v>
      </c>
      <c r="D60" t="s">
        <v>106</v>
      </c>
      <c r="E60" t="s">
        <v>287</v>
      </c>
      <c r="F60" t="s">
        <v>233</v>
      </c>
      <c r="G60" t="s">
        <v>205</v>
      </c>
      <c r="H60" t="s">
        <v>171</v>
      </c>
      <c r="I60" t="s">
        <v>110</v>
      </c>
      <c r="J60" t="s">
        <v>173</v>
      </c>
      <c r="K60" t="s">
        <v>189</v>
      </c>
      <c r="L60">
        <v>14.56</v>
      </c>
      <c r="M60">
        <v>2</v>
      </c>
      <c r="N60">
        <v>0</v>
      </c>
      <c r="O60">
        <v>6.9888000000000003</v>
      </c>
    </row>
    <row r="61" spans="1:15" x14ac:dyDescent="0.35">
      <c r="A61" t="s">
        <v>256</v>
      </c>
      <c r="B61" s="2">
        <v>43268</v>
      </c>
      <c r="C61" t="s">
        <v>74</v>
      </c>
      <c r="D61" t="s">
        <v>106</v>
      </c>
      <c r="E61" t="s">
        <v>287</v>
      </c>
      <c r="F61" t="s">
        <v>233</v>
      </c>
      <c r="G61" t="s">
        <v>205</v>
      </c>
      <c r="H61" t="s">
        <v>171</v>
      </c>
      <c r="I61" t="s">
        <v>96</v>
      </c>
      <c r="J61" t="s">
        <v>174</v>
      </c>
      <c r="K61" t="s">
        <v>176</v>
      </c>
      <c r="L61">
        <v>30</v>
      </c>
      <c r="M61">
        <v>2</v>
      </c>
      <c r="N61">
        <v>0</v>
      </c>
      <c r="O61">
        <v>3.3000000000000007</v>
      </c>
    </row>
    <row r="62" spans="1:15" x14ac:dyDescent="0.35">
      <c r="A62" t="s">
        <v>256</v>
      </c>
      <c r="B62" s="2">
        <v>43268</v>
      </c>
      <c r="C62" t="s">
        <v>74</v>
      </c>
      <c r="D62" t="s">
        <v>106</v>
      </c>
      <c r="E62" t="s">
        <v>287</v>
      </c>
      <c r="F62" t="s">
        <v>233</v>
      </c>
      <c r="G62" t="s">
        <v>205</v>
      </c>
      <c r="H62" t="s">
        <v>171</v>
      </c>
      <c r="I62" t="s">
        <v>111</v>
      </c>
      <c r="J62" t="s">
        <v>173</v>
      </c>
      <c r="K62" t="s">
        <v>183</v>
      </c>
      <c r="L62">
        <v>48.480000000000004</v>
      </c>
      <c r="M62">
        <v>4</v>
      </c>
      <c r="N62">
        <v>0.2</v>
      </c>
      <c r="O62">
        <v>16.361999999999998</v>
      </c>
    </row>
    <row r="63" spans="1:15" x14ac:dyDescent="0.35">
      <c r="A63" t="s">
        <v>256</v>
      </c>
      <c r="B63" s="2">
        <v>43268</v>
      </c>
      <c r="C63" t="s">
        <v>74</v>
      </c>
      <c r="D63" t="s">
        <v>106</v>
      </c>
      <c r="E63" t="s">
        <v>287</v>
      </c>
      <c r="F63" t="s">
        <v>233</v>
      </c>
      <c r="G63" t="s">
        <v>205</v>
      </c>
      <c r="H63" t="s">
        <v>171</v>
      </c>
      <c r="I63" t="s">
        <v>112</v>
      </c>
      <c r="J63" t="s">
        <v>173</v>
      </c>
      <c r="K63" t="s">
        <v>186</v>
      </c>
      <c r="L63">
        <v>1.68</v>
      </c>
      <c r="M63">
        <v>1</v>
      </c>
      <c r="N63">
        <v>0</v>
      </c>
      <c r="O63">
        <v>0.84</v>
      </c>
    </row>
    <row r="64" spans="1:15" x14ac:dyDescent="0.35">
      <c r="A64" t="s">
        <v>282</v>
      </c>
      <c r="B64" s="2">
        <v>43428</v>
      </c>
      <c r="C64" t="s">
        <v>23</v>
      </c>
      <c r="D64" t="s">
        <v>113</v>
      </c>
      <c r="E64" t="s">
        <v>287</v>
      </c>
      <c r="F64" t="s">
        <v>213</v>
      </c>
      <c r="G64" t="s">
        <v>191</v>
      </c>
      <c r="H64" t="s">
        <v>21</v>
      </c>
      <c r="I64" t="s">
        <v>114</v>
      </c>
      <c r="J64" t="s">
        <v>174</v>
      </c>
      <c r="K64" t="s">
        <v>176</v>
      </c>
      <c r="L64">
        <v>13.98</v>
      </c>
      <c r="M64">
        <v>2</v>
      </c>
      <c r="N64">
        <v>0</v>
      </c>
      <c r="O64">
        <v>6.1512000000000011</v>
      </c>
    </row>
    <row r="65" spans="1:15" x14ac:dyDescent="0.35">
      <c r="A65" t="s">
        <v>282</v>
      </c>
      <c r="B65" s="2">
        <v>43428</v>
      </c>
      <c r="C65" t="s">
        <v>23</v>
      </c>
      <c r="D65" t="s">
        <v>113</v>
      </c>
      <c r="E65" t="s">
        <v>287</v>
      </c>
      <c r="F65" t="s">
        <v>213</v>
      </c>
      <c r="G65" t="s">
        <v>191</v>
      </c>
      <c r="H65" t="s">
        <v>21</v>
      </c>
      <c r="I65" t="s">
        <v>115</v>
      </c>
      <c r="J65" t="s">
        <v>173</v>
      </c>
      <c r="K65" t="s">
        <v>183</v>
      </c>
      <c r="L65">
        <v>25.824000000000002</v>
      </c>
      <c r="M65">
        <v>6</v>
      </c>
      <c r="N65">
        <v>0.2</v>
      </c>
      <c r="O65">
        <v>9.3612000000000002</v>
      </c>
    </row>
    <row r="66" spans="1:15" x14ac:dyDescent="0.35">
      <c r="A66" t="s">
        <v>282</v>
      </c>
      <c r="B66" s="2">
        <v>43428</v>
      </c>
      <c r="C66" t="s">
        <v>23</v>
      </c>
      <c r="D66" t="s">
        <v>113</v>
      </c>
      <c r="E66" t="s">
        <v>287</v>
      </c>
      <c r="F66" t="s">
        <v>213</v>
      </c>
      <c r="G66" t="s">
        <v>191</v>
      </c>
      <c r="H66" t="s">
        <v>21</v>
      </c>
      <c r="I66" t="s">
        <v>116</v>
      </c>
      <c r="J66" t="s">
        <v>173</v>
      </c>
      <c r="K66" t="s">
        <v>189</v>
      </c>
      <c r="L66">
        <v>146.72999999999999</v>
      </c>
      <c r="M66">
        <v>3</v>
      </c>
      <c r="N66">
        <v>0</v>
      </c>
      <c r="O66">
        <v>68.963099999999997</v>
      </c>
    </row>
    <row r="67" spans="1:15" x14ac:dyDescent="0.35">
      <c r="A67" t="s">
        <v>282</v>
      </c>
      <c r="B67" s="2">
        <v>43428</v>
      </c>
      <c r="C67" t="s">
        <v>23</v>
      </c>
      <c r="D67" t="s">
        <v>113</v>
      </c>
      <c r="E67" t="s">
        <v>287</v>
      </c>
      <c r="F67" t="s">
        <v>213</v>
      </c>
      <c r="G67" t="s">
        <v>191</v>
      </c>
      <c r="H67" t="s">
        <v>21</v>
      </c>
      <c r="I67" t="s">
        <v>117</v>
      </c>
      <c r="J67" t="s">
        <v>172</v>
      </c>
      <c r="K67" t="s">
        <v>181</v>
      </c>
      <c r="L67">
        <v>79.760000000000005</v>
      </c>
      <c r="M67">
        <v>4</v>
      </c>
      <c r="N67">
        <v>0</v>
      </c>
      <c r="O67">
        <v>22.332800000000006</v>
      </c>
    </row>
    <row r="68" spans="1:15" x14ac:dyDescent="0.35">
      <c r="A68" t="s">
        <v>283</v>
      </c>
      <c r="B68" s="2">
        <v>43220</v>
      </c>
      <c r="C68" t="s">
        <v>23</v>
      </c>
      <c r="D68" t="s">
        <v>118</v>
      </c>
      <c r="E68" t="s">
        <v>287</v>
      </c>
      <c r="F68" t="s">
        <v>234</v>
      </c>
      <c r="G68" t="s">
        <v>200</v>
      </c>
      <c r="H68" t="s">
        <v>40</v>
      </c>
      <c r="I68" t="s">
        <v>119</v>
      </c>
      <c r="J68" t="s">
        <v>172</v>
      </c>
      <c r="K68" t="s">
        <v>177</v>
      </c>
      <c r="L68">
        <v>213.11499999999998</v>
      </c>
      <c r="M68">
        <v>5</v>
      </c>
      <c r="N68">
        <v>0.3</v>
      </c>
      <c r="O68">
        <v>-15.222500000000011</v>
      </c>
    </row>
    <row r="69" spans="1:15" x14ac:dyDescent="0.35">
      <c r="A69" t="s">
        <v>120</v>
      </c>
      <c r="B69" s="2">
        <v>43439</v>
      </c>
      <c r="C69" t="s">
        <v>23</v>
      </c>
      <c r="D69" t="s">
        <v>121</v>
      </c>
      <c r="E69" t="s">
        <v>287</v>
      </c>
      <c r="F69" t="s">
        <v>235</v>
      </c>
      <c r="G69" t="s">
        <v>206</v>
      </c>
      <c r="H69" t="s">
        <v>21</v>
      </c>
      <c r="I69" t="s">
        <v>122</v>
      </c>
      <c r="J69" t="s">
        <v>173</v>
      </c>
      <c r="K69" t="s">
        <v>186</v>
      </c>
      <c r="L69">
        <v>1113.0240000000001</v>
      </c>
      <c r="M69">
        <v>8</v>
      </c>
      <c r="N69">
        <v>0.2</v>
      </c>
      <c r="O69">
        <v>111.30239999999998</v>
      </c>
    </row>
    <row r="70" spans="1:15" x14ac:dyDescent="0.35">
      <c r="A70" t="s">
        <v>120</v>
      </c>
      <c r="B70" s="2">
        <v>43439</v>
      </c>
      <c r="C70" t="s">
        <v>23</v>
      </c>
      <c r="D70" t="s">
        <v>121</v>
      </c>
      <c r="E70" t="s">
        <v>287</v>
      </c>
      <c r="F70" t="s">
        <v>235</v>
      </c>
      <c r="G70" t="s">
        <v>206</v>
      </c>
      <c r="H70" t="s">
        <v>21</v>
      </c>
      <c r="I70" t="s">
        <v>123</v>
      </c>
      <c r="J70" t="s">
        <v>174</v>
      </c>
      <c r="K70" t="s">
        <v>175</v>
      </c>
      <c r="L70">
        <v>167.96800000000002</v>
      </c>
      <c r="M70">
        <v>4</v>
      </c>
      <c r="N70">
        <v>0.2</v>
      </c>
      <c r="O70">
        <v>62.988</v>
      </c>
    </row>
    <row r="71" spans="1:15" x14ac:dyDescent="0.35">
      <c r="A71" t="s">
        <v>257</v>
      </c>
      <c r="B71" s="2">
        <v>43255</v>
      </c>
      <c r="C71" t="s">
        <v>74</v>
      </c>
      <c r="D71" t="s">
        <v>124</v>
      </c>
      <c r="E71" t="s">
        <v>287</v>
      </c>
      <c r="F71" t="s">
        <v>236</v>
      </c>
      <c r="G71" t="s">
        <v>207</v>
      </c>
      <c r="H71" t="s">
        <v>17</v>
      </c>
      <c r="I71" t="s">
        <v>125</v>
      </c>
      <c r="J71" t="s">
        <v>173</v>
      </c>
      <c r="K71" t="s">
        <v>189</v>
      </c>
      <c r="L71">
        <v>75.88</v>
      </c>
      <c r="M71">
        <v>2</v>
      </c>
      <c r="N71">
        <v>0</v>
      </c>
      <c r="O71">
        <v>35.663599999999995</v>
      </c>
    </row>
    <row r="72" spans="1:15" x14ac:dyDescent="0.35">
      <c r="A72" t="s">
        <v>258</v>
      </c>
      <c r="B72" s="2">
        <v>43361</v>
      </c>
      <c r="C72" t="s">
        <v>23</v>
      </c>
      <c r="D72" t="s">
        <v>126</v>
      </c>
      <c r="E72" t="s">
        <v>287</v>
      </c>
      <c r="F72" t="s">
        <v>232</v>
      </c>
      <c r="G72" t="s">
        <v>205</v>
      </c>
      <c r="H72" t="s">
        <v>58</v>
      </c>
      <c r="I72" t="s">
        <v>127</v>
      </c>
      <c r="J72" t="s">
        <v>173</v>
      </c>
      <c r="K72" t="s">
        <v>183</v>
      </c>
      <c r="L72">
        <v>4.6159999999999997</v>
      </c>
      <c r="M72">
        <v>1</v>
      </c>
      <c r="N72">
        <v>0.2</v>
      </c>
      <c r="O72">
        <v>1.7309999999999999</v>
      </c>
    </row>
    <row r="73" spans="1:15" x14ac:dyDescent="0.35">
      <c r="A73" t="s">
        <v>268</v>
      </c>
      <c r="B73" s="2">
        <v>43357</v>
      </c>
      <c r="C73" t="s">
        <v>15</v>
      </c>
      <c r="D73" t="s">
        <v>64</v>
      </c>
      <c r="E73" t="s">
        <v>287</v>
      </c>
      <c r="F73" t="s">
        <v>237</v>
      </c>
      <c r="G73" t="s">
        <v>202</v>
      </c>
      <c r="H73" t="s">
        <v>40</v>
      </c>
      <c r="I73" t="s">
        <v>128</v>
      </c>
      <c r="J73" t="s">
        <v>173</v>
      </c>
      <c r="K73" t="s">
        <v>189</v>
      </c>
      <c r="L73">
        <v>19.049999999999997</v>
      </c>
      <c r="M73">
        <v>3</v>
      </c>
      <c r="N73">
        <v>0</v>
      </c>
      <c r="O73">
        <v>8.7629999999999999</v>
      </c>
    </row>
    <row r="74" spans="1:15" x14ac:dyDescent="0.35">
      <c r="A74" t="s">
        <v>284</v>
      </c>
      <c r="B74" s="2">
        <v>43216</v>
      </c>
      <c r="C74" t="s">
        <v>23</v>
      </c>
      <c r="D74" t="s">
        <v>129</v>
      </c>
      <c r="E74" t="s">
        <v>287</v>
      </c>
      <c r="F74" t="s">
        <v>238</v>
      </c>
      <c r="G74" t="s">
        <v>208</v>
      </c>
      <c r="H74" t="s">
        <v>17</v>
      </c>
      <c r="I74" t="s">
        <v>130</v>
      </c>
      <c r="J74" t="s">
        <v>172</v>
      </c>
      <c r="K74" t="s">
        <v>177</v>
      </c>
      <c r="L74">
        <v>831.93600000000015</v>
      </c>
      <c r="M74">
        <v>8</v>
      </c>
      <c r="N74">
        <v>0.2</v>
      </c>
      <c r="O74">
        <v>-114.39120000000003</v>
      </c>
    </row>
    <row r="75" spans="1:15" x14ac:dyDescent="0.35">
      <c r="A75" t="s">
        <v>284</v>
      </c>
      <c r="B75" s="2">
        <v>43216</v>
      </c>
      <c r="C75" t="s">
        <v>23</v>
      </c>
      <c r="D75" t="s">
        <v>129</v>
      </c>
      <c r="E75" t="s">
        <v>287</v>
      </c>
      <c r="F75" t="s">
        <v>238</v>
      </c>
      <c r="G75" t="s">
        <v>208</v>
      </c>
      <c r="H75" t="s">
        <v>17</v>
      </c>
      <c r="I75" t="s">
        <v>131</v>
      </c>
      <c r="J75" t="s">
        <v>172</v>
      </c>
      <c r="K75" t="s">
        <v>181</v>
      </c>
      <c r="L75">
        <v>97.04</v>
      </c>
      <c r="M75">
        <v>2</v>
      </c>
      <c r="N75">
        <v>0.2</v>
      </c>
      <c r="O75">
        <v>1.2129999999999974</v>
      </c>
    </row>
    <row r="76" spans="1:15" x14ac:dyDescent="0.35">
      <c r="A76" t="s">
        <v>284</v>
      </c>
      <c r="B76" s="2">
        <v>43216</v>
      </c>
      <c r="C76" t="s">
        <v>23</v>
      </c>
      <c r="D76" t="s">
        <v>129</v>
      </c>
      <c r="E76" t="s">
        <v>287</v>
      </c>
      <c r="F76" t="s">
        <v>238</v>
      </c>
      <c r="G76" t="s">
        <v>208</v>
      </c>
      <c r="H76" t="s">
        <v>17</v>
      </c>
      <c r="I76" t="s">
        <v>132</v>
      </c>
      <c r="J76" t="s">
        <v>173</v>
      </c>
      <c r="K76" t="s">
        <v>182</v>
      </c>
      <c r="L76">
        <v>72.784000000000006</v>
      </c>
      <c r="M76">
        <v>1</v>
      </c>
      <c r="N76">
        <v>0.2</v>
      </c>
      <c r="O76">
        <v>-18.196000000000002</v>
      </c>
    </row>
    <row r="77" spans="1:15" x14ac:dyDescent="0.35">
      <c r="A77" t="s">
        <v>269</v>
      </c>
      <c r="B77" s="2">
        <v>43443</v>
      </c>
      <c r="C77" t="s">
        <v>74</v>
      </c>
      <c r="D77" t="s">
        <v>133</v>
      </c>
      <c r="E77" t="s">
        <v>287</v>
      </c>
      <c r="F77" t="s">
        <v>224</v>
      </c>
      <c r="G77" t="s">
        <v>195</v>
      </c>
      <c r="H77" t="s">
        <v>40</v>
      </c>
      <c r="I77" t="s">
        <v>134</v>
      </c>
      <c r="J77" t="s">
        <v>173</v>
      </c>
      <c r="K77" t="s">
        <v>183</v>
      </c>
      <c r="L77">
        <v>1.2479999999999998</v>
      </c>
      <c r="M77">
        <v>3</v>
      </c>
      <c r="N77">
        <v>0.8</v>
      </c>
      <c r="O77">
        <v>-1.9344000000000006</v>
      </c>
    </row>
    <row r="78" spans="1:15" x14ac:dyDescent="0.35">
      <c r="A78" t="s">
        <v>269</v>
      </c>
      <c r="B78" s="2">
        <v>43443</v>
      </c>
      <c r="C78" t="s">
        <v>74</v>
      </c>
      <c r="D78" t="s">
        <v>133</v>
      </c>
      <c r="E78" t="s">
        <v>287</v>
      </c>
      <c r="F78" t="s">
        <v>224</v>
      </c>
      <c r="G78" t="s">
        <v>195</v>
      </c>
      <c r="H78" t="s">
        <v>40</v>
      </c>
      <c r="I78" t="s">
        <v>135</v>
      </c>
      <c r="J78" t="s">
        <v>172</v>
      </c>
      <c r="K78" t="s">
        <v>181</v>
      </c>
      <c r="L78">
        <v>9.7080000000000002</v>
      </c>
      <c r="M78">
        <v>3</v>
      </c>
      <c r="N78">
        <v>0.6</v>
      </c>
      <c r="O78">
        <v>-5.8248000000000015</v>
      </c>
    </row>
    <row r="79" spans="1:15" x14ac:dyDescent="0.35">
      <c r="A79" t="s">
        <v>269</v>
      </c>
      <c r="B79" s="2">
        <v>43443</v>
      </c>
      <c r="C79" t="s">
        <v>74</v>
      </c>
      <c r="D79" t="s">
        <v>133</v>
      </c>
      <c r="E79" t="s">
        <v>287</v>
      </c>
      <c r="F79" t="s">
        <v>224</v>
      </c>
      <c r="G79" t="s">
        <v>195</v>
      </c>
      <c r="H79" t="s">
        <v>40</v>
      </c>
      <c r="I79" t="s">
        <v>136</v>
      </c>
      <c r="J79" t="s">
        <v>173</v>
      </c>
      <c r="K79" t="s">
        <v>182</v>
      </c>
      <c r="L79">
        <v>27.240000000000002</v>
      </c>
      <c r="M79">
        <v>3</v>
      </c>
      <c r="N79">
        <v>0.2</v>
      </c>
      <c r="O79">
        <v>2.724000000000002</v>
      </c>
    </row>
    <row r="80" spans="1:15" x14ac:dyDescent="0.35">
      <c r="A80" t="s">
        <v>137</v>
      </c>
      <c r="B80" s="2">
        <v>43430</v>
      </c>
      <c r="C80" t="s">
        <v>15</v>
      </c>
      <c r="D80" t="s">
        <v>129</v>
      </c>
      <c r="E80" t="s">
        <v>287</v>
      </c>
      <c r="F80" t="s">
        <v>224</v>
      </c>
      <c r="G80" t="s">
        <v>195</v>
      </c>
      <c r="H80" t="s">
        <v>40</v>
      </c>
      <c r="I80" t="s">
        <v>138</v>
      </c>
      <c r="J80" t="s">
        <v>172</v>
      </c>
      <c r="K80" t="s">
        <v>181</v>
      </c>
      <c r="L80">
        <v>19.3</v>
      </c>
      <c r="M80">
        <v>5</v>
      </c>
      <c r="N80">
        <v>0.6</v>
      </c>
      <c r="O80">
        <v>-14.475000000000001</v>
      </c>
    </row>
    <row r="81" spans="1:15" x14ac:dyDescent="0.35">
      <c r="A81" t="s">
        <v>259</v>
      </c>
      <c r="B81" s="2">
        <v>43263</v>
      </c>
      <c r="C81" t="s">
        <v>74</v>
      </c>
      <c r="D81" t="s">
        <v>139</v>
      </c>
      <c r="E81" t="s">
        <v>287</v>
      </c>
      <c r="F81" t="s">
        <v>239</v>
      </c>
      <c r="G81" t="s">
        <v>209</v>
      </c>
      <c r="H81" t="s">
        <v>17</v>
      </c>
      <c r="I81" t="s">
        <v>140</v>
      </c>
      <c r="J81" t="s">
        <v>173</v>
      </c>
      <c r="K81" t="s">
        <v>184</v>
      </c>
      <c r="L81">
        <v>208.16</v>
      </c>
      <c r="M81">
        <v>1</v>
      </c>
      <c r="N81">
        <v>0</v>
      </c>
      <c r="O81">
        <v>56.20320000000001</v>
      </c>
    </row>
    <row r="82" spans="1:15" x14ac:dyDescent="0.35">
      <c r="A82" t="s">
        <v>259</v>
      </c>
      <c r="B82" s="2">
        <v>43263</v>
      </c>
      <c r="C82" t="s">
        <v>74</v>
      </c>
      <c r="D82" t="s">
        <v>139</v>
      </c>
      <c r="E82" t="s">
        <v>287</v>
      </c>
      <c r="F82" t="s">
        <v>239</v>
      </c>
      <c r="G82" t="s">
        <v>209</v>
      </c>
      <c r="H82" t="s">
        <v>17</v>
      </c>
      <c r="I82" t="s">
        <v>141</v>
      </c>
      <c r="J82" t="s">
        <v>173</v>
      </c>
      <c r="K82" t="s">
        <v>183</v>
      </c>
      <c r="L82">
        <v>16.740000000000002</v>
      </c>
      <c r="M82">
        <v>3</v>
      </c>
      <c r="N82">
        <v>0</v>
      </c>
      <c r="O82">
        <v>8.0351999999999997</v>
      </c>
    </row>
    <row r="83" spans="1:15" x14ac:dyDescent="0.35">
      <c r="A83" t="s">
        <v>142</v>
      </c>
      <c r="B83" s="2">
        <v>43385</v>
      </c>
      <c r="C83" t="s">
        <v>23</v>
      </c>
      <c r="D83" t="s">
        <v>143</v>
      </c>
      <c r="E83" t="s">
        <v>287</v>
      </c>
      <c r="F83" t="s">
        <v>220</v>
      </c>
      <c r="G83" t="s">
        <v>191</v>
      </c>
      <c r="H83" t="s">
        <v>21</v>
      </c>
      <c r="I83" t="s">
        <v>144</v>
      </c>
      <c r="J83" t="s">
        <v>173</v>
      </c>
      <c r="K83" t="s">
        <v>186</v>
      </c>
      <c r="L83">
        <v>14.9</v>
      </c>
      <c r="M83">
        <v>5</v>
      </c>
      <c r="N83">
        <v>0</v>
      </c>
      <c r="O83">
        <v>4.1720000000000006</v>
      </c>
    </row>
    <row r="84" spans="1:15" x14ac:dyDescent="0.35">
      <c r="A84" t="s">
        <v>142</v>
      </c>
      <c r="B84" s="2">
        <v>43385</v>
      </c>
      <c r="C84" t="s">
        <v>23</v>
      </c>
      <c r="D84" t="s">
        <v>143</v>
      </c>
      <c r="E84" t="s">
        <v>287</v>
      </c>
      <c r="F84" t="s">
        <v>220</v>
      </c>
      <c r="G84" t="s">
        <v>191</v>
      </c>
      <c r="H84" t="s">
        <v>21</v>
      </c>
      <c r="I84" t="s">
        <v>145</v>
      </c>
      <c r="J84" t="s">
        <v>173</v>
      </c>
      <c r="K84" t="s">
        <v>182</v>
      </c>
      <c r="L84">
        <v>21.39</v>
      </c>
      <c r="M84">
        <v>1</v>
      </c>
      <c r="N84">
        <v>0</v>
      </c>
      <c r="O84">
        <v>6.2030999999999992</v>
      </c>
    </row>
    <row r="85" spans="1:15" x14ac:dyDescent="0.35">
      <c r="A85" t="s">
        <v>285</v>
      </c>
      <c r="B85" s="2">
        <v>43346</v>
      </c>
      <c r="C85" t="s">
        <v>23</v>
      </c>
      <c r="D85" t="s">
        <v>146</v>
      </c>
      <c r="E85" t="s">
        <v>287</v>
      </c>
      <c r="F85" t="s">
        <v>240</v>
      </c>
      <c r="G85" t="s">
        <v>193</v>
      </c>
      <c r="H85" t="s">
        <v>17</v>
      </c>
      <c r="I85" t="s">
        <v>147</v>
      </c>
      <c r="J85" t="s">
        <v>173</v>
      </c>
      <c r="K85" t="s">
        <v>187</v>
      </c>
      <c r="L85">
        <v>200.98400000000004</v>
      </c>
      <c r="M85">
        <v>7</v>
      </c>
      <c r="N85">
        <v>0.2</v>
      </c>
      <c r="O85">
        <v>62.807499999999976</v>
      </c>
    </row>
    <row r="86" spans="1:15" x14ac:dyDescent="0.35">
      <c r="A86" t="s">
        <v>270</v>
      </c>
      <c r="B86" s="2">
        <v>43417</v>
      </c>
      <c r="C86" t="s">
        <v>74</v>
      </c>
      <c r="D86" t="s">
        <v>148</v>
      </c>
      <c r="E86" t="s">
        <v>287</v>
      </c>
      <c r="F86" t="s">
        <v>234</v>
      </c>
      <c r="G86" t="s">
        <v>200</v>
      </c>
      <c r="H86" t="s">
        <v>40</v>
      </c>
      <c r="I86" t="s">
        <v>149</v>
      </c>
      <c r="J86" t="s">
        <v>173</v>
      </c>
      <c r="K86" t="s">
        <v>182</v>
      </c>
      <c r="L86">
        <v>230.376</v>
      </c>
      <c r="M86">
        <v>3</v>
      </c>
      <c r="N86">
        <v>0.2</v>
      </c>
      <c r="O86">
        <v>-48.954900000000002</v>
      </c>
    </row>
    <row r="87" spans="1:15" x14ac:dyDescent="0.35">
      <c r="A87" t="s">
        <v>271</v>
      </c>
      <c r="B87" s="2">
        <v>43248</v>
      </c>
      <c r="C87" t="s">
        <v>15</v>
      </c>
      <c r="D87" t="s">
        <v>93</v>
      </c>
      <c r="E87" t="s">
        <v>287</v>
      </c>
      <c r="F87" t="s">
        <v>241</v>
      </c>
      <c r="G87" t="s">
        <v>210</v>
      </c>
      <c r="H87" t="s">
        <v>17</v>
      </c>
      <c r="I87" t="s">
        <v>150</v>
      </c>
      <c r="J87" t="s">
        <v>172</v>
      </c>
      <c r="K87" t="s">
        <v>177</v>
      </c>
      <c r="L87">
        <v>301.95999999999998</v>
      </c>
      <c r="M87">
        <v>2</v>
      </c>
      <c r="N87">
        <v>0</v>
      </c>
      <c r="O87">
        <v>33.215599999999995</v>
      </c>
    </row>
    <row r="88" spans="1:15" x14ac:dyDescent="0.35">
      <c r="A88" t="s">
        <v>272</v>
      </c>
      <c r="B88" s="2">
        <v>43399</v>
      </c>
      <c r="C88" t="s">
        <v>23</v>
      </c>
      <c r="D88" t="s">
        <v>151</v>
      </c>
      <c r="E88" t="s">
        <v>287</v>
      </c>
      <c r="F88" t="s">
        <v>242</v>
      </c>
      <c r="G88" t="s">
        <v>201</v>
      </c>
      <c r="H88" t="s">
        <v>40</v>
      </c>
      <c r="I88" t="s">
        <v>152</v>
      </c>
      <c r="J88" t="s">
        <v>174</v>
      </c>
      <c r="K88" t="s">
        <v>176</v>
      </c>
      <c r="L88">
        <v>19.989999999999998</v>
      </c>
      <c r="M88">
        <v>1</v>
      </c>
      <c r="N88">
        <v>0</v>
      </c>
      <c r="O88">
        <v>6.796599999999998</v>
      </c>
    </row>
    <row r="89" spans="1:15" x14ac:dyDescent="0.35">
      <c r="A89" t="s">
        <v>272</v>
      </c>
      <c r="B89" s="2">
        <v>43399</v>
      </c>
      <c r="C89" t="s">
        <v>23</v>
      </c>
      <c r="D89" t="s">
        <v>151</v>
      </c>
      <c r="E89" t="s">
        <v>287</v>
      </c>
      <c r="F89" t="s">
        <v>242</v>
      </c>
      <c r="G89" t="s">
        <v>201</v>
      </c>
      <c r="H89" t="s">
        <v>40</v>
      </c>
      <c r="I89" t="s">
        <v>153</v>
      </c>
      <c r="J89" t="s">
        <v>173</v>
      </c>
      <c r="K89" t="s">
        <v>185</v>
      </c>
      <c r="L89">
        <v>6.16</v>
      </c>
      <c r="M89">
        <v>2</v>
      </c>
      <c r="N89">
        <v>0</v>
      </c>
      <c r="O89">
        <v>2.9567999999999999</v>
      </c>
    </row>
    <row r="90" spans="1:15" x14ac:dyDescent="0.35">
      <c r="A90" t="s">
        <v>260</v>
      </c>
      <c r="B90" s="2">
        <v>43195</v>
      </c>
      <c r="C90" t="s">
        <v>15</v>
      </c>
      <c r="D90" t="s">
        <v>154</v>
      </c>
      <c r="E90" t="s">
        <v>287</v>
      </c>
      <c r="F90" t="s">
        <v>224</v>
      </c>
      <c r="G90" t="s">
        <v>195</v>
      </c>
      <c r="H90" t="s">
        <v>40</v>
      </c>
      <c r="I90" t="s">
        <v>155</v>
      </c>
      <c r="J90" t="s">
        <v>173</v>
      </c>
      <c r="K90" t="s">
        <v>182</v>
      </c>
      <c r="L90">
        <v>158.36800000000002</v>
      </c>
      <c r="M90">
        <v>7</v>
      </c>
      <c r="N90">
        <v>0.2</v>
      </c>
      <c r="O90">
        <v>13.857199999999999</v>
      </c>
    </row>
    <row r="91" spans="1:15" x14ac:dyDescent="0.35">
      <c r="A91" t="s">
        <v>261</v>
      </c>
      <c r="B91" s="2">
        <v>43360</v>
      </c>
      <c r="C91" t="s">
        <v>23</v>
      </c>
      <c r="D91" t="s">
        <v>156</v>
      </c>
      <c r="E91" t="s">
        <v>287</v>
      </c>
      <c r="F91" t="s">
        <v>213</v>
      </c>
      <c r="G91" t="s">
        <v>191</v>
      </c>
      <c r="H91" t="s">
        <v>21</v>
      </c>
      <c r="I91" t="s">
        <v>157</v>
      </c>
      <c r="J91" t="s">
        <v>173</v>
      </c>
      <c r="K91" t="s">
        <v>186</v>
      </c>
      <c r="L91">
        <v>20.100000000000001</v>
      </c>
      <c r="M91">
        <v>3</v>
      </c>
      <c r="N91">
        <v>0</v>
      </c>
      <c r="O91">
        <v>6.6329999999999982</v>
      </c>
    </row>
    <row r="92" spans="1:15" x14ac:dyDescent="0.35">
      <c r="A92" t="s">
        <v>261</v>
      </c>
      <c r="B92" s="2">
        <v>43360</v>
      </c>
      <c r="C92" t="s">
        <v>23</v>
      </c>
      <c r="D92" t="s">
        <v>156</v>
      </c>
      <c r="E92" t="s">
        <v>287</v>
      </c>
      <c r="F92" t="s">
        <v>213</v>
      </c>
      <c r="G92" t="s">
        <v>191</v>
      </c>
      <c r="H92" t="s">
        <v>21</v>
      </c>
      <c r="I92" t="s">
        <v>84</v>
      </c>
      <c r="J92" t="s">
        <v>174</v>
      </c>
      <c r="K92" t="s">
        <v>175</v>
      </c>
      <c r="L92">
        <v>73.584000000000003</v>
      </c>
      <c r="M92">
        <v>2</v>
      </c>
      <c r="N92">
        <v>0.2</v>
      </c>
      <c r="O92">
        <v>8.2781999999999982</v>
      </c>
    </row>
    <row r="93" spans="1:15" x14ac:dyDescent="0.35">
      <c r="A93" t="s">
        <v>261</v>
      </c>
      <c r="B93" s="2">
        <v>43360</v>
      </c>
      <c r="C93" t="s">
        <v>23</v>
      </c>
      <c r="D93" t="s">
        <v>156</v>
      </c>
      <c r="E93" t="s">
        <v>287</v>
      </c>
      <c r="F93" t="s">
        <v>213</v>
      </c>
      <c r="G93" t="s">
        <v>191</v>
      </c>
      <c r="H93" t="s">
        <v>21</v>
      </c>
      <c r="I93" t="s">
        <v>158</v>
      </c>
      <c r="J93" t="s">
        <v>173</v>
      </c>
      <c r="K93" t="s">
        <v>189</v>
      </c>
      <c r="L93">
        <v>6.48</v>
      </c>
      <c r="M93">
        <v>1</v>
      </c>
      <c r="N93">
        <v>0</v>
      </c>
      <c r="O93">
        <v>3.1104000000000003</v>
      </c>
    </row>
    <row r="94" spans="1:15" x14ac:dyDescent="0.35">
      <c r="A94" t="s">
        <v>286</v>
      </c>
      <c r="B94" s="2">
        <v>43131</v>
      </c>
      <c r="C94" t="s">
        <v>15</v>
      </c>
      <c r="D94" t="s">
        <v>159</v>
      </c>
      <c r="E94" t="s">
        <v>287</v>
      </c>
      <c r="F94" t="s">
        <v>243</v>
      </c>
      <c r="G94" t="s">
        <v>201</v>
      </c>
      <c r="H94" t="s">
        <v>40</v>
      </c>
      <c r="I94" t="s">
        <v>160</v>
      </c>
      <c r="J94" t="s">
        <v>173</v>
      </c>
      <c r="K94" t="s">
        <v>189</v>
      </c>
      <c r="L94">
        <v>12.96</v>
      </c>
      <c r="M94">
        <v>2</v>
      </c>
      <c r="N94">
        <v>0</v>
      </c>
      <c r="O94">
        <v>6.2208000000000006</v>
      </c>
    </row>
    <row r="95" spans="1:15" x14ac:dyDescent="0.35">
      <c r="A95" t="s">
        <v>286</v>
      </c>
      <c r="B95" s="2">
        <v>43131</v>
      </c>
      <c r="C95" t="s">
        <v>15</v>
      </c>
      <c r="D95" t="s">
        <v>159</v>
      </c>
      <c r="E95" t="s">
        <v>287</v>
      </c>
      <c r="F95" t="s">
        <v>243</v>
      </c>
      <c r="G95" t="s">
        <v>201</v>
      </c>
      <c r="H95" t="s">
        <v>40</v>
      </c>
      <c r="I95" t="s">
        <v>161</v>
      </c>
      <c r="J95" t="s">
        <v>172</v>
      </c>
      <c r="K95" t="s">
        <v>181</v>
      </c>
      <c r="L95">
        <v>53.34</v>
      </c>
      <c r="M95">
        <v>3</v>
      </c>
      <c r="N95">
        <v>0</v>
      </c>
      <c r="O95">
        <v>16.535399999999996</v>
      </c>
    </row>
    <row r="96" spans="1:15" x14ac:dyDescent="0.35">
      <c r="A96" t="s">
        <v>286</v>
      </c>
      <c r="B96" s="2">
        <v>43131</v>
      </c>
      <c r="C96" t="s">
        <v>15</v>
      </c>
      <c r="D96" t="s">
        <v>159</v>
      </c>
      <c r="E96" t="s">
        <v>287</v>
      </c>
      <c r="F96" t="s">
        <v>243</v>
      </c>
      <c r="G96" t="s">
        <v>201</v>
      </c>
      <c r="H96" t="s">
        <v>40</v>
      </c>
      <c r="I96" t="s">
        <v>162</v>
      </c>
      <c r="J96" t="s">
        <v>173</v>
      </c>
      <c r="K96" t="s">
        <v>183</v>
      </c>
      <c r="L96">
        <v>32.96</v>
      </c>
      <c r="M96">
        <v>2</v>
      </c>
      <c r="N96">
        <v>0</v>
      </c>
      <c r="O96">
        <v>16.150400000000001</v>
      </c>
    </row>
    <row r="97" spans="1:15" x14ac:dyDescent="0.35">
      <c r="A97" t="s">
        <v>273</v>
      </c>
      <c r="B97" s="2">
        <v>43410</v>
      </c>
      <c r="C97" t="s">
        <v>23</v>
      </c>
      <c r="D97" t="s">
        <v>163</v>
      </c>
      <c r="E97" t="s">
        <v>287</v>
      </c>
      <c r="F97" t="s">
        <v>244</v>
      </c>
      <c r="G97" t="s">
        <v>211</v>
      </c>
      <c r="H97" t="s">
        <v>21</v>
      </c>
      <c r="I97" t="s">
        <v>164</v>
      </c>
      <c r="J97" t="s">
        <v>173</v>
      </c>
      <c r="K97" t="s">
        <v>183</v>
      </c>
      <c r="L97">
        <v>5.6820000000000013</v>
      </c>
      <c r="M97">
        <v>1</v>
      </c>
      <c r="N97">
        <v>0.7</v>
      </c>
      <c r="O97">
        <v>-3.7880000000000003</v>
      </c>
    </row>
    <row r="98" spans="1:15" x14ac:dyDescent="0.35">
      <c r="A98" t="s">
        <v>274</v>
      </c>
      <c r="B98" s="2">
        <v>43413</v>
      </c>
      <c r="C98" t="s">
        <v>15</v>
      </c>
      <c r="D98" t="s">
        <v>165</v>
      </c>
      <c r="E98" t="s">
        <v>287</v>
      </c>
      <c r="F98" t="s">
        <v>232</v>
      </c>
      <c r="G98" t="s">
        <v>205</v>
      </c>
      <c r="H98" t="s">
        <v>58</v>
      </c>
      <c r="I98" t="s">
        <v>166</v>
      </c>
      <c r="J98" t="s">
        <v>172</v>
      </c>
      <c r="K98" t="s">
        <v>181</v>
      </c>
      <c r="L98">
        <v>96.53</v>
      </c>
      <c r="M98">
        <v>7</v>
      </c>
      <c r="N98">
        <v>0</v>
      </c>
      <c r="O98">
        <v>40.5426</v>
      </c>
    </row>
    <row r="99" spans="1:15" x14ac:dyDescent="0.35">
      <c r="A99" t="s">
        <v>275</v>
      </c>
      <c r="B99" s="2">
        <v>43268</v>
      </c>
      <c r="C99" t="s">
        <v>74</v>
      </c>
      <c r="D99" t="s">
        <v>167</v>
      </c>
      <c r="E99" t="s">
        <v>287</v>
      </c>
      <c r="F99" t="s">
        <v>220</v>
      </c>
      <c r="G99" t="s">
        <v>191</v>
      </c>
      <c r="H99" t="s">
        <v>21</v>
      </c>
      <c r="I99" t="s">
        <v>168</v>
      </c>
      <c r="J99" t="s">
        <v>173</v>
      </c>
      <c r="K99" t="s">
        <v>183</v>
      </c>
      <c r="L99">
        <v>51.311999999999998</v>
      </c>
      <c r="M99">
        <v>3</v>
      </c>
      <c r="N99">
        <v>0.2</v>
      </c>
      <c r="O99">
        <v>17.959199999999999</v>
      </c>
    </row>
    <row r="100" spans="1:15" x14ac:dyDescent="0.35">
      <c r="A100" t="s">
        <v>262</v>
      </c>
      <c r="B100" s="2">
        <v>43349</v>
      </c>
      <c r="C100" t="s">
        <v>23</v>
      </c>
      <c r="D100" t="s">
        <v>169</v>
      </c>
      <c r="E100" t="s">
        <v>287</v>
      </c>
      <c r="F100" t="s">
        <v>245</v>
      </c>
      <c r="G100" t="s">
        <v>201</v>
      </c>
      <c r="H100" t="s">
        <v>40</v>
      </c>
      <c r="I100" t="s">
        <v>170</v>
      </c>
      <c r="J100" t="s">
        <v>173</v>
      </c>
      <c r="K100" t="s">
        <v>184</v>
      </c>
      <c r="L100">
        <v>77.88</v>
      </c>
      <c r="M100">
        <v>6</v>
      </c>
      <c r="N100">
        <v>0</v>
      </c>
      <c r="O100">
        <v>22.585199999999993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D3EC-55A6-4753-AC1B-1B371C3E66E9}">
  <dimension ref="B1:C38"/>
  <sheetViews>
    <sheetView showGridLines="0" workbookViewId="0">
      <selection activeCell="F2" sqref="F2"/>
    </sheetView>
  </sheetViews>
  <sheetFormatPr defaultRowHeight="14.5" x14ac:dyDescent="0.35"/>
  <cols>
    <col min="1" max="1" width="16.6328125" customWidth="1"/>
    <col min="2" max="2" width="26" style="3" customWidth="1"/>
    <col min="3" max="3" width="22.36328125" customWidth="1"/>
  </cols>
  <sheetData>
    <row r="1" spans="2:3" x14ac:dyDescent="0.35">
      <c r="B1" s="23" t="s">
        <v>296</v>
      </c>
      <c r="C1" s="23"/>
    </row>
    <row r="2" spans="2:3" ht="21" x14ac:dyDescent="0.5">
      <c r="B2" s="22" t="s">
        <v>288</v>
      </c>
      <c r="C2" s="23"/>
    </row>
    <row r="4" spans="2:3" x14ac:dyDescent="0.35">
      <c r="B4" s="25" t="s">
        <v>5</v>
      </c>
      <c r="C4" s="26"/>
    </row>
    <row r="5" spans="2:3" x14ac:dyDescent="0.35">
      <c r="B5" s="6" t="s">
        <v>234</v>
      </c>
      <c r="C5" s="4" t="str">
        <f>UPPER(B5)</f>
        <v>CHICAGO</v>
      </c>
    </row>
    <row r="6" spans="2:3" x14ac:dyDescent="0.35">
      <c r="B6" s="6" t="s">
        <v>241</v>
      </c>
      <c r="C6" s="4" t="str">
        <f t="shared" ref="C6:C38" si="0">UPPER(B6)</f>
        <v>COLUMBIA</v>
      </c>
    </row>
    <row r="7" spans="2:3" x14ac:dyDescent="0.35">
      <c r="B7" s="6" t="s">
        <v>215</v>
      </c>
      <c r="C7" s="4" t="str">
        <f t="shared" si="0"/>
        <v>CONCORD</v>
      </c>
    </row>
    <row r="8" spans="2:3" x14ac:dyDescent="0.35">
      <c r="B8" s="6" t="s">
        <v>239</v>
      </c>
      <c r="C8" s="4" t="str">
        <f t="shared" si="0"/>
        <v>DECATUR</v>
      </c>
    </row>
    <row r="9" spans="2:3" x14ac:dyDescent="0.35">
      <c r="B9" s="6" t="s">
        <v>230</v>
      </c>
      <c r="C9" s="4" t="str">
        <f t="shared" si="0"/>
        <v>DOVER</v>
      </c>
    </row>
    <row r="10" spans="2:3" x14ac:dyDescent="0.35">
      <c r="B10" s="6" t="s">
        <v>240</v>
      </c>
      <c r="C10" s="4" t="str">
        <f t="shared" si="0"/>
        <v>DURHAM</v>
      </c>
    </row>
    <row r="11" spans="2:3" x14ac:dyDescent="0.35">
      <c r="B11" s="6" t="s">
        <v>228</v>
      </c>
      <c r="C11" s="4" t="str">
        <f t="shared" si="0"/>
        <v>EAGAN</v>
      </c>
    </row>
    <row r="12" spans="2:3" x14ac:dyDescent="0.35">
      <c r="B12" s="6" t="s">
        <v>214</v>
      </c>
      <c r="C12" s="4" t="str">
        <f t="shared" si="0"/>
        <v>FORT LAUDERDALE</v>
      </c>
    </row>
    <row r="13" spans="2:3" x14ac:dyDescent="0.35">
      <c r="B13" s="6" t="s">
        <v>217</v>
      </c>
      <c r="C13" s="4" t="str">
        <f t="shared" si="0"/>
        <v>FORT WORTH</v>
      </c>
    </row>
    <row r="14" spans="2:3" x14ac:dyDescent="0.35">
      <c r="B14" s="6" t="s">
        <v>221</v>
      </c>
      <c r="C14" s="4" t="str">
        <f t="shared" si="0"/>
        <v>FREMONT</v>
      </c>
    </row>
    <row r="15" spans="2:3" x14ac:dyDescent="0.35">
      <c r="B15" s="6" t="s">
        <v>235</v>
      </c>
      <c r="C15" s="4" t="str">
        <f t="shared" si="0"/>
        <v>GILBERT</v>
      </c>
    </row>
    <row r="16" spans="2:3" x14ac:dyDescent="0.35">
      <c r="B16" s="6" t="s">
        <v>212</v>
      </c>
      <c r="C16" s="4" t="str">
        <f t="shared" si="0"/>
        <v>HENDERSON</v>
      </c>
    </row>
    <row r="17" spans="2:3" x14ac:dyDescent="0.35">
      <c r="B17" s="6" t="s">
        <v>224</v>
      </c>
      <c r="C17" s="4" t="str">
        <f t="shared" si="0"/>
        <v>HOUSTON</v>
      </c>
    </row>
    <row r="18" spans="2:3" x14ac:dyDescent="0.35">
      <c r="B18" s="6" t="s">
        <v>237</v>
      </c>
      <c r="C18" s="4" t="str">
        <f t="shared" si="0"/>
        <v>JACKSON</v>
      </c>
    </row>
    <row r="19" spans="2:3" x14ac:dyDescent="0.35">
      <c r="B19" s="6" t="s">
        <v>213</v>
      </c>
      <c r="C19" s="4" t="str">
        <f t="shared" si="0"/>
        <v>LOS ANGELES</v>
      </c>
    </row>
    <row r="20" spans="2:3" x14ac:dyDescent="0.35">
      <c r="B20" s="6" t="s">
        <v>218</v>
      </c>
      <c r="C20" s="4" t="str">
        <f t="shared" si="0"/>
        <v>MADISON</v>
      </c>
    </row>
    <row r="21" spans="2:3" x14ac:dyDescent="0.35">
      <c r="B21" s="6" t="s">
        <v>227</v>
      </c>
      <c r="C21" s="4" t="str">
        <f t="shared" si="0"/>
        <v>MELBOURNE</v>
      </c>
    </row>
    <row r="22" spans="2:3" x14ac:dyDescent="0.35">
      <c r="B22" s="6" t="s">
        <v>238</v>
      </c>
      <c r="C22" s="4" t="str">
        <f t="shared" si="0"/>
        <v>MEMPHIS</v>
      </c>
    </row>
    <row r="23" spans="2:3" x14ac:dyDescent="0.35">
      <c r="B23" s="6" t="s">
        <v>243</v>
      </c>
      <c r="C23" s="4" t="str">
        <f t="shared" si="0"/>
        <v>MINNEAPOLIS</v>
      </c>
    </row>
    <row r="24" spans="2:3" x14ac:dyDescent="0.35">
      <c r="B24" s="6" t="s">
        <v>226</v>
      </c>
      <c r="C24" s="4" t="str">
        <f t="shared" si="0"/>
        <v>NAPERVILLE</v>
      </c>
    </row>
    <row r="25" spans="2:3" x14ac:dyDescent="0.35">
      <c r="B25" s="6" t="s">
        <v>231</v>
      </c>
      <c r="C25" s="4" t="str">
        <f t="shared" si="0"/>
        <v>NEW ALBANY</v>
      </c>
    </row>
    <row r="26" spans="2:3" x14ac:dyDescent="0.35">
      <c r="B26" s="6" t="s">
        <v>232</v>
      </c>
      <c r="C26" s="4" t="str">
        <f t="shared" si="0"/>
        <v>NEW YORK CITY</v>
      </c>
    </row>
    <row r="27" spans="2:3" x14ac:dyDescent="0.35">
      <c r="B27" s="6" t="s">
        <v>223</v>
      </c>
      <c r="C27" s="4" t="str">
        <f t="shared" si="0"/>
        <v>OREM</v>
      </c>
    </row>
    <row r="28" spans="2:3" x14ac:dyDescent="0.35">
      <c r="B28" s="6" t="s">
        <v>222</v>
      </c>
      <c r="C28" s="4" t="str">
        <f t="shared" si="0"/>
        <v>PHILADELPHIA</v>
      </c>
    </row>
    <row r="29" spans="2:3" x14ac:dyDescent="0.35">
      <c r="B29" s="6" t="s">
        <v>244</v>
      </c>
      <c r="C29" s="4" t="str">
        <f t="shared" si="0"/>
        <v>PORTLAND</v>
      </c>
    </row>
    <row r="30" spans="2:3" x14ac:dyDescent="0.35">
      <c r="B30" s="6" t="s">
        <v>225</v>
      </c>
      <c r="C30" s="4" t="str">
        <f t="shared" si="0"/>
        <v>RICHARDSON</v>
      </c>
    </row>
    <row r="31" spans="2:3" x14ac:dyDescent="0.35">
      <c r="B31" s="6" t="s">
        <v>242</v>
      </c>
      <c r="C31" s="4" t="str">
        <f t="shared" si="0"/>
        <v>ROCHESTER</v>
      </c>
    </row>
    <row r="32" spans="2:3" x14ac:dyDescent="0.35">
      <c r="B32" s="6" t="s">
        <v>245</v>
      </c>
      <c r="C32" s="4" t="str">
        <f t="shared" si="0"/>
        <v>SAINT PAUL</v>
      </c>
    </row>
    <row r="33" spans="2:3" x14ac:dyDescent="0.35">
      <c r="B33" s="6" t="s">
        <v>220</v>
      </c>
      <c r="C33" s="4" t="str">
        <f t="shared" si="0"/>
        <v>SAN FRANCISCO</v>
      </c>
    </row>
    <row r="34" spans="2:3" x14ac:dyDescent="0.35">
      <c r="B34" s="6" t="s">
        <v>216</v>
      </c>
      <c r="C34" s="4" t="str">
        <f t="shared" si="0"/>
        <v>SEATTLE</v>
      </c>
    </row>
    <row r="35" spans="2:3" x14ac:dyDescent="0.35">
      <c r="B35" s="6" t="s">
        <v>236</v>
      </c>
      <c r="C35" s="4" t="str">
        <f t="shared" si="0"/>
        <v>SPRINGFIELD</v>
      </c>
    </row>
    <row r="36" spans="2:3" x14ac:dyDescent="0.35">
      <c r="B36" s="6" t="s">
        <v>233</v>
      </c>
      <c r="C36" s="4" t="str">
        <f t="shared" si="0"/>
        <v>TROY</v>
      </c>
    </row>
    <row r="37" spans="2:3" x14ac:dyDescent="0.35">
      <c r="B37" s="6" t="s">
        <v>219</v>
      </c>
      <c r="C37" s="4" t="str">
        <f t="shared" si="0"/>
        <v>WEST JORDAN</v>
      </c>
    </row>
    <row r="38" spans="2:3" x14ac:dyDescent="0.35">
      <c r="B38" s="6" t="s">
        <v>229</v>
      </c>
      <c r="C38" s="4" t="str">
        <f t="shared" si="0"/>
        <v>WESTLAND</v>
      </c>
    </row>
  </sheetData>
  <mergeCells count="2">
    <mergeCell ref="B2:C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047D-40AA-4D58-AEE4-D991A5F53940}">
  <dimension ref="B1:C38"/>
  <sheetViews>
    <sheetView showGridLines="0" workbookViewId="0">
      <selection activeCell="E5" sqref="E5"/>
    </sheetView>
  </sheetViews>
  <sheetFormatPr defaultRowHeight="14.5" x14ac:dyDescent="0.35"/>
  <cols>
    <col min="1" max="1" width="17.54296875" customWidth="1"/>
    <col min="2" max="2" width="20" style="3" customWidth="1"/>
    <col min="3" max="3" width="20" customWidth="1"/>
  </cols>
  <sheetData>
    <row r="1" spans="2:3" x14ac:dyDescent="0.35">
      <c r="B1" s="23" t="s">
        <v>296</v>
      </c>
      <c r="C1" s="23"/>
    </row>
    <row r="2" spans="2:3" ht="21" x14ac:dyDescent="0.5">
      <c r="B2" s="22" t="s">
        <v>289</v>
      </c>
      <c r="C2" s="24"/>
    </row>
    <row r="4" spans="2:3" x14ac:dyDescent="0.35">
      <c r="B4" s="5" t="s">
        <v>5</v>
      </c>
      <c r="C4" s="27" t="s">
        <v>5</v>
      </c>
    </row>
    <row r="5" spans="2:3" x14ac:dyDescent="0.35">
      <c r="B5" s="6" t="s">
        <v>234</v>
      </c>
      <c r="C5" s="4" t="str">
        <f>LOWER(B5)</f>
        <v>chicago</v>
      </c>
    </row>
    <row r="6" spans="2:3" x14ac:dyDescent="0.35">
      <c r="B6" s="6" t="s">
        <v>241</v>
      </c>
      <c r="C6" s="4" t="str">
        <f t="shared" ref="C6:C38" si="0">LOWER(B6)</f>
        <v>columbia</v>
      </c>
    </row>
    <row r="7" spans="2:3" x14ac:dyDescent="0.35">
      <c r="B7" s="6" t="s">
        <v>215</v>
      </c>
      <c r="C7" s="4" t="str">
        <f t="shared" si="0"/>
        <v>concord</v>
      </c>
    </row>
    <row r="8" spans="2:3" x14ac:dyDescent="0.35">
      <c r="B8" s="6" t="s">
        <v>239</v>
      </c>
      <c r="C8" s="4" t="str">
        <f t="shared" si="0"/>
        <v>decatur</v>
      </c>
    </row>
    <row r="9" spans="2:3" x14ac:dyDescent="0.35">
      <c r="B9" s="6" t="s">
        <v>230</v>
      </c>
      <c r="C9" s="4" t="str">
        <f t="shared" si="0"/>
        <v>dover</v>
      </c>
    </row>
    <row r="10" spans="2:3" x14ac:dyDescent="0.35">
      <c r="B10" s="6" t="s">
        <v>240</v>
      </c>
      <c r="C10" s="4" t="str">
        <f t="shared" si="0"/>
        <v>durham</v>
      </c>
    </row>
    <row r="11" spans="2:3" x14ac:dyDescent="0.35">
      <c r="B11" s="6" t="s">
        <v>228</v>
      </c>
      <c r="C11" s="4" t="str">
        <f t="shared" si="0"/>
        <v>eagan</v>
      </c>
    </row>
    <row r="12" spans="2:3" x14ac:dyDescent="0.35">
      <c r="B12" s="6" t="s">
        <v>214</v>
      </c>
      <c r="C12" s="4" t="str">
        <f t="shared" si="0"/>
        <v>fort lauderdale</v>
      </c>
    </row>
    <row r="13" spans="2:3" x14ac:dyDescent="0.35">
      <c r="B13" s="6" t="s">
        <v>217</v>
      </c>
      <c r="C13" s="4" t="str">
        <f t="shared" si="0"/>
        <v>fort worth</v>
      </c>
    </row>
    <row r="14" spans="2:3" x14ac:dyDescent="0.35">
      <c r="B14" s="6" t="s">
        <v>221</v>
      </c>
      <c r="C14" s="4" t="str">
        <f t="shared" si="0"/>
        <v>fremont</v>
      </c>
    </row>
    <row r="15" spans="2:3" x14ac:dyDescent="0.35">
      <c r="B15" s="6" t="s">
        <v>235</v>
      </c>
      <c r="C15" s="4" t="str">
        <f t="shared" si="0"/>
        <v>gilbert</v>
      </c>
    </row>
    <row r="16" spans="2:3" x14ac:dyDescent="0.35">
      <c r="B16" s="6" t="s">
        <v>212</v>
      </c>
      <c r="C16" s="4" t="str">
        <f t="shared" si="0"/>
        <v>henderson</v>
      </c>
    </row>
    <row r="17" spans="2:3" x14ac:dyDescent="0.35">
      <c r="B17" s="6" t="s">
        <v>224</v>
      </c>
      <c r="C17" s="4" t="str">
        <f t="shared" si="0"/>
        <v>houston</v>
      </c>
    </row>
    <row r="18" spans="2:3" x14ac:dyDescent="0.35">
      <c r="B18" s="6" t="s">
        <v>237</v>
      </c>
      <c r="C18" s="4" t="str">
        <f t="shared" si="0"/>
        <v>jackson</v>
      </c>
    </row>
    <row r="19" spans="2:3" x14ac:dyDescent="0.35">
      <c r="B19" s="6" t="s">
        <v>213</v>
      </c>
      <c r="C19" s="4" t="str">
        <f t="shared" si="0"/>
        <v>los angeles</v>
      </c>
    </row>
    <row r="20" spans="2:3" x14ac:dyDescent="0.35">
      <c r="B20" s="6" t="s">
        <v>218</v>
      </c>
      <c r="C20" s="4" t="str">
        <f t="shared" si="0"/>
        <v>madison</v>
      </c>
    </row>
    <row r="21" spans="2:3" x14ac:dyDescent="0.35">
      <c r="B21" s="6" t="s">
        <v>227</v>
      </c>
      <c r="C21" s="4" t="str">
        <f t="shared" si="0"/>
        <v>melbourne</v>
      </c>
    </row>
    <row r="22" spans="2:3" x14ac:dyDescent="0.35">
      <c r="B22" s="6" t="s">
        <v>238</v>
      </c>
      <c r="C22" s="4" t="str">
        <f t="shared" si="0"/>
        <v>memphis</v>
      </c>
    </row>
    <row r="23" spans="2:3" x14ac:dyDescent="0.35">
      <c r="B23" s="6" t="s">
        <v>243</v>
      </c>
      <c r="C23" s="4" t="str">
        <f t="shared" si="0"/>
        <v>minneapolis</v>
      </c>
    </row>
    <row r="24" spans="2:3" x14ac:dyDescent="0.35">
      <c r="B24" s="6" t="s">
        <v>226</v>
      </c>
      <c r="C24" s="4" t="str">
        <f t="shared" si="0"/>
        <v>naperville</v>
      </c>
    </row>
    <row r="25" spans="2:3" x14ac:dyDescent="0.35">
      <c r="B25" s="6" t="s">
        <v>231</v>
      </c>
      <c r="C25" s="4" t="str">
        <f t="shared" si="0"/>
        <v>new albany</v>
      </c>
    </row>
    <row r="26" spans="2:3" x14ac:dyDescent="0.35">
      <c r="B26" s="6" t="s">
        <v>232</v>
      </c>
      <c r="C26" s="4" t="str">
        <f t="shared" si="0"/>
        <v>new york city</v>
      </c>
    </row>
    <row r="27" spans="2:3" x14ac:dyDescent="0.35">
      <c r="B27" s="6" t="s">
        <v>223</v>
      </c>
      <c r="C27" s="4" t="str">
        <f t="shared" si="0"/>
        <v>orem</v>
      </c>
    </row>
    <row r="28" spans="2:3" x14ac:dyDescent="0.35">
      <c r="B28" s="6" t="s">
        <v>222</v>
      </c>
      <c r="C28" s="4" t="str">
        <f t="shared" si="0"/>
        <v>philadelphia</v>
      </c>
    </row>
    <row r="29" spans="2:3" x14ac:dyDescent="0.35">
      <c r="B29" s="6" t="s">
        <v>244</v>
      </c>
      <c r="C29" s="4" t="str">
        <f t="shared" si="0"/>
        <v>portland</v>
      </c>
    </row>
    <row r="30" spans="2:3" x14ac:dyDescent="0.35">
      <c r="B30" s="6" t="s">
        <v>225</v>
      </c>
      <c r="C30" s="4" t="str">
        <f t="shared" si="0"/>
        <v>richardson</v>
      </c>
    </row>
    <row r="31" spans="2:3" x14ac:dyDescent="0.35">
      <c r="B31" s="6" t="s">
        <v>242</v>
      </c>
      <c r="C31" s="4" t="str">
        <f t="shared" si="0"/>
        <v>rochester</v>
      </c>
    </row>
    <row r="32" spans="2:3" x14ac:dyDescent="0.35">
      <c r="B32" s="6" t="s">
        <v>245</v>
      </c>
      <c r="C32" s="4" t="str">
        <f t="shared" si="0"/>
        <v>saint paul</v>
      </c>
    </row>
    <row r="33" spans="2:3" x14ac:dyDescent="0.35">
      <c r="B33" s="6" t="s">
        <v>220</v>
      </c>
      <c r="C33" s="4" t="str">
        <f t="shared" si="0"/>
        <v>san francisco</v>
      </c>
    </row>
    <row r="34" spans="2:3" x14ac:dyDescent="0.35">
      <c r="B34" s="6" t="s">
        <v>216</v>
      </c>
      <c r="C34" s="4" t="str">
        <f t="shared" si="0"/>
        <v>seattle</v>
      </c>
    </row>
    <row r="35" spans="2:3" x14ac:dyDescent="0.35">
      <c r="B35" s="6" t="s">
        <v>236</v>
      </c>
      <c r="C35" s="4" t="str">
        <f t="shared" si="0"/>
        <v>springfield</v>
      </c>
    </row>
    <row r="36" spans="2:3" x14ac:dyDescent="0.35">
      <c r="B36" s="6" t="s">
        <v>233</v>
      </c>
      <c r="C36" s="4" t="str">
        <f t="shared" si="0"/>
        <v>troy</v>
      </c>
    </row>
    <row r="37" spans="2:3" x14ac:dyDescent="0.35">
      <c r="B37" s="6" t="s">
        <v>219</v>
      </c>
      <c r="C37" s="4" t="str">
        <f t="shared" si="0"/>
        <v>west jordan</v>
      </c>
    </row>
    <row r="38" spans="2:3" x14ac:dyDescent="0.35">
      <c r="B38" s="6" t="s">
        <v>229</v>
      </c>
      <c r="C38" s="4" t="str">
        <f t="shared" si="0"/>
        <v>westland</v>
      </c>
    </row>
  </sheetData>
  <mergeCells count="2">
    <mergeCell ref="B2:C2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0029-E25A-4F1A-A950-62E82A9B9530}">
  <dimension ref="A1:G103"/>
  <sheetViews>
    <sheetView showGridLines="0" workbookViewId="0">
      <selection activeCell="J2" sqref="J2"/>
    </sheetView>
  </sheetViews>
  <sheetFormatPr defaultRowHeight="14.5" x14ac:dyDescent="0.35"/>
  <cols>
    <col min="1" max="3" width="24.453125" style="11" customWidth="1"/>
    <col min="4" max="5" width="8.26953125" customWidth="1"/>
    <col min="6" max="6" width="17.453125" customWidth="1"/>
    <col min="7" max="7" width="44.26953125" customWidth="1"/>
    <col min="8" max="8" width="10.7265625" bestFit="1" customWidth="1"/>
  </cols>
  <sheetData>
    <row r="1" spans="1:7" x14ac:dyDescent="0.35">
      <c r="G1" s="11" t="s">
        <v>296</v>
      </c>
    </row>
    <row r="2" spans="1:7" ht="21" x14ac:dyDescent="0.5">
      <c r="A2" s="28" t="s">
        <v>291</v>
      </c>
      <c r="B2" s="28" t="s">
        <v>292</v>
      </c>
      <c r="C2" s="28" t="s">
        <v>293</v>
      </c>
      <c r="G2" s="10" t="s">
        <v>290</v>
      </c>
    </row>
    <row r="4" spans="1:7" x14ac:dyDescent="0.35">
      <c r="A4" s="19" t="s">
        <v>287</v>
      </c>
      <c r="B4" s="16" t="s">
        <v>212</v>
      </c>
      <c r="C4" s="16" t="s">
        <v>190</v>
      </c>
      <c r="D4" s="17"/>
      <c r="E4" s="17"/>
      <c r="F4" s="17"/>
      <c r="G4" s="18" t="str">
        <f t="shared" ref="G4:G35" si="0" xml:space="preserve"> CONCATENATE(B:B, ", ", C:C, ", ", A:A)</f>
        <v xml:space="preserve">Henderson, Kentucky, United States </v>
      </c>
    </row>
    <row r="5" spans="1:7" x14ac:dyDescent="0.35">
      <c r="A5" s="20" t="s">
        <v>287</v>
      </c>
      <c r="B5" s="11" t="s">
        <v>212</v>
      </c>
      <c r="C5" s="11" t="s">
        <v>190</v>
      </c>
      <c r="G5" s="9" t="str">
        <f t="shared" si="0"/>
        <v xml:space="preserve">Henderson, Kentucky, United States </v>
      </c>
    </row>
    <row r="6" spans="1:7" x14ac:dyDescent="0.35">
      <c r="A6" s="20" t="s">
        <v>287</v>
      </c>
      <c r="B6" s="11" t="s">
        <v>213</v>
      </c>
      <c r="C6" s="11" t="s">
        <v>191</v>
      </c>
      <c r="G6" s="9" t="str">
        <f t="shared" si="0"/>
        <v xml:space="preserve">Los Angeles, California, United States </v>
      </c>
    </row>
    <row r="7" spans="1:7" x14ac:dyDescent="0.35">
      <c r="A7" s="20" t="s">
        <v>287</v>
      </c>
      <c r="B7" s="11" t="s">
        <v>214</v>
      </c>
      <c r="C7" s="11" t="s">
        <v>192</v>
      </c>
      <c r="G7" s="9" t="str">
        <f t="shared" si="0"/>
        <v xml:space="preserve">Fort Lauderdale, Florida, United States </v>
      </c>
    </row>
    <row r="8" spans="1:7" x14ac:dyDescent="0.35">
      <c r="A8" s="20" t="s">
        <v>287</v>
      </c>
      <c r="B8" s="11" t="s">
        <v>214</v>
      </c>
      <c r="C8" s="11" t="s">
        <v>192</v>
      </c>
      <c r="G8" s="9" t="str">
        <f t="shared" si="0"/>
        <v xml:space="preserve">Fort Lauderdale, Florida, United States </v>
      </c>
    </row>
    <row r="9" spans="1:7" x14ac:dyDescent="0.35">
      <c r="A9" s="20" t="s">
        <v>287</v>
      </c>
      <c r="B9" s="11" t="s">
        <v>213</v>
      </c>
      <c r="C9" s="11" t="s">
        <v>191</v>
      </c>
      <c r="G9" s="9" t="str">
        <f t="shared" si="0"/>
        <v xml:space="preserve">Los Angeles, California, United States </v>
      </c>
    </row>
    <row r="10" spans="1:7" x14ac:dyDescent="0.35">
      <c r="A10" s="20" t="s">
        <v>287</v>
      </c>
      <c r="B10" s="11" t="s">
        <v>213</v>
      </c>
      <c r="C10" s="11" t="s">
        <v>191</v>
      </c>
      <c r="G10" s="9" t="str">
        <f t="shared" si="0"/>
        <v xml:space="preserve">Los Angeles, California, United States </v>
      </c>
    </row>
    <row r="11" spans="1:7" x14ac:dyDescent="0.35">
      <c r="A11" s="20" t="s">
        <v>287</v>
      </c>
      <c r="B11" s="11" t="s">
        <v>213</v>
      </c>
      <c r="C11" s="11" t="s">
        <v>191</v>
      </c>
      <c r="G11" s="9" t="str">
        <f t="shared" si="0"/>
        <v xml:space="preserve">Los Angeles, California, United States </v>
      </c>
    </row>
    <row r="12" spans="1:7" x14ac:dyDescent="0.35">
      <c r="A12" s="20" t="s">
        <v>287</v>
      </c>
      <c r="B12" s="11" t="s">
        <v>213</v>
      </c>
      <c r="C12" s="11" t="s">
        <v>191</v>
      </c>
      <c r="G12" s="9" t="str">
        <f t="shared" si="0"/>
        <v xml:space="preserve">Los Angeles, California, United States </v>
      </c>
    </row>
    <row r="13" spans="1:7" x14ac:dyDescent="0.35">
      <c r="A13" s="20" t="s">
        <v>287</v>
      </c>
      <c r="B13" s="11" t="s">
        <v>213</v>
      </c>
      <c r="C13" s="11" t="s">
        <v>191</v>
      </c>
      <c r="G13" s="9" t="str">
        <f t="shared" si="0"/>
        <v xml:space="preserve">Los Angeles, California, United States </v>
      </c>
    </row>
    <row r="14" spans="1:7" x14ac:dyDescent="0.35">
      <c r="A14" s="20" t="s">
        <v>287</v>
      </c>
      <c r="B14" s="11" t="s">
        <v>213</v>
      </c>
      <c r="C14" s="11" t="s">
        <v>191</v>
      </c>
      <c r="G14" s="9" t="str">
        <f t="shared" si="0"/>
        <v xml:space="preserve">Los Angeles, California, United States </v>
      </c>
    </row>
    <row r="15" spans="1:7" x14ac:dyDescent="0.35">
      <c r="A15" s="20" t="s">
        <v>287</v>
      </c>
      <c r="B15" s="11" t="s">
        <v>213</v>
      </c>
      <c r="C15" s="11" t="s">
        <v>191</v>
      </c>
      <c r="G15" s="9" t="str">
        <f t="shared" si="0"/>
        <v xml:space="preserve">Los Angeles, California, United States </v>
      </c>
    </row>
    <row r="16" spans="1:7" x14ac:dyDescent="0.35">
      <c r="A16" s="20" t="s">
        <v>287</v>
      </c>
      <c r="B16" s="11" t="s">
        <v>215</v>
      </c>
      <c r="C16" s="11" t="s">
        <v>193</v>
      </c>
      <c r="G16" s="9" t="str">
        <f t="shared" si="0"/>
        <v xml:space="preserve">Concord, North Carolina, United States </v>
      </c>
    </row>
    <row r="17" spans="1:7" x14ac:dyDescent="0.35">
      <c r="A17" s="20" t="s">
        <v>287</v>
      </c>
      <c r="B17" s="11" t="s">
        <v>216</v>
      </c>
      <c r="C17" s="11" t="s">
        <v>194</v>
      </c>
      <c r="G17" s="9" t="str">
        <f t="shared" si="0"/>
        <v xml:space="preserve">Seattle, Washington, United States </v>
      </c>
    </row>
    <row r="18" spans="1:7" x14ac:dyDescent="0.35">
      <c r="A18" s="20" t="s">
        <v>287</v>
      </c>
      <c r="B18" s="11" t="s">
        <v>217</v>
      </c>
      <c r="C18" s="11" t="s">
        <v>195</v>
      </c>
      <c r="G18" s="9" t="str">
        <f t="shared" si="0"/>
        <v xml:space="preserve">Fort Worth, Texas, United States </v>
      </c>
    </row>
    <row r="19" spans="1:7" x14ac:dyDescent="0.35">
      <c r="A19" s="20" t="s">
        <v>287</v>
      </c>
      <c r="B19" s="11" t="s">
        <v>217</v>
      </c>
      <c r="C19" s="11" t="s">
        <v>195</v>
      </c>
      <c r="G19" s="9" t="str">
        <f t="shared" si="0"/>
        <v xml:space="preserve">Fort Worth, Texas, United States </v>
      </c>
    </row>
    <row r="20" spans="1:7" x14ac:dyDescent="0.35">
      <c r="A20" s="20" t="s">
        <v>287</v>
      </c>
      <c r="B20" s="11" t="s">
        <v>218</v>
      </c>
      <c r="C20" s="11" t="s">
        <v>196</v>
      </c>
      <c r="G20" s="9" t="str">
        <f t="shared" si="0"/>
        <v xml:space="preserve">Madison, Wisconsin, United States </v>
      </c>
    </row>
    <row r="21" spans="1:7" x14ac:dyDescent="0.35">
      <c r="A21" s="20" t="s">
        <v>287</v>
      </c>
      <c r="B21" s="11" t="s">
        <v>219</v>
      </c>
      <c r="C21" s="11" t="s">
        <v>197</v>
      </c>
      <c r="G21" s="9" t="str">
        <f t="shared" si="0"/>
        <v xml:space="preserve">West Jordan, Utah, United States </v>
      </c>
    </row>
    <row r="22" spans="1:7" x14ac:dyDescent="0.35">
      <c r="A22" s="20" t="s">
        <v>287</v>
      </c>
      <c r="B22" s="11" t="s">
        <v>220</v>
      </c>
      <c r="C22" s="11" t="s">
        <v>191</v>
      </c>
      <c r="G22" s="9" t="str">
        <f t="shared" si="0"/>
        <v xml:space="preserve">San Francisco, California, United States </v>
      </c>
    </row>
    <row r="23" spans="1:7" x14ac:dyDescent="0.35">
      <c r="A23" s="20" t="s">
        <v>287</v>
      </c>
      <c r="B23" s="11" t="s">
        <v>220</v>
      </c>
      <c r="C23" s="11" t="s">
        <v>191</v>
      </c>
      <c r="G23" s="9" t="str">
        <f t="shared" si="0"/>
        <v xml:space="preserve">San Francisco, California, United States </v>
      </c>
    </row>
    <row r="24" spans="1:7" x14ac:dyDescent="0.35">
      <c r="A24" s="20" t="s">
        <v>287</v>
      </c>
      <c r="B24" s="11" t="s">
        <v>220</v>
      </c>
      <c r="C24" s="11" t="s">
        <v>191</v>
      </c>
      <c r="G24" s="9" t="str">
        <f t="shared" si="0"/>
        <v xml:space="preserve">San Francisco, California, United States </v>
      </c>
    </row>
    <row r="25" spans="1:7" x14ac:dyDescent="0.35">
      <c r="A25" s="20" t="s">
        <v>287</v>
      </c>
      <c r="B25" s="11" t="s">
        <v>221</v>
      </c>
      <c r="C25" s="11" t="s">
        <v>198</v>
      </c>
      <c r="G25" s="9" t="str">
        <f t="shared" si="0"/>
        <v xml:space="preserve">Fremont, Nebraska, United States </v>
      </c>
    </row>
    <row r="26" spans="1:7" x14ac:dyDescent="0.35">
      <c r="A26" s="20" t="s">
        <v>287</v>
      </c>
      <c r="B26" s="11" t="s">
        <v>221</v>
      </c>
      <c r="C26" s="11" t="s">
        <v>198</v>
      </c>
      <c r="G26" s="9" t="str">
        <f t="shared" si="0"/>
        <v xml:space="preserve">Fremont, Nebraska, United States </v>
      </c>
    </row>
    <row r="27" spans="1:7" x14ac:dyDescent="0.35">
      <c r="A27" s="20" t="s">
        <v>287</v>
      </c>
      <c r="B27" s="11" t="s">
        <v>222</v>
      </c>
      <c r="C27" s="11" t="s">
        <v>199</v>
      </c>
      <c r="G27" s="9" t="str">
        <f t="shared" si="0"/>
        <v xml:space="preserve">Philadelphia, Pennsylvania, United States </v>
      </c>
    </row>
    <row r="28" spans="1:7" x14ac:dyDescent="0.35">
      <c r="A28" s="20" t="s">
        <v>287</v>
      </c>
      <c r="B28" s="11" t="s">
        <v>223</v>
      </c>
      <c r="C28" s="11" t="s">
        <v>197</v>
      </c>
      <c r="G28" s="9" t="str">
        <f t="shared" si="0"/>
        <v xml:space="preserve">Orem, Utah, United States </v>
      </c>
    </row>
    <row r="29" spans="1:7" x14ac:dyDescent="0.35">
      <c r="A29" s="20" t="s">
        <v>287</v>
      </c>
      <c r="B29" s="11" t="s">
        <v>213</v>
      </c>
      <c r="C29" s="11" t="s">
        <v>191</v>
      </c>
      <c r="G29" s="9" t="str">
        <f t="shared" si="0"/>
        <v xml:space="preserve">Los Angeles, California, United States </v>
      </c>
    </row>
    <row r="30" spans="1:7" x14ac:dyDescent="0.35">
      <c r="A30" s="20" t="s">
        <v>287</v>
      </c>
      <c r="B30" s="11" t="s">
        <v>213</v>
      </c>
      <c r="C30" s="11" t="s">
        <v>191</v>
      </c>
      <c r="G30" s="9" t="str">
        <f t="shared" si="0"/>
        <v xml:space="preserve">Los Angeles, California, United States </v>
      </c>
    </row>
    <row r="31" spans="1:7" x14ac:dyDescent="0.35">
      <c r="A31" s="20" t="s">
        <v>287</v>
      </c>
      <c r="B31" s="11" t="s">
        <v>222</v>
      </c>
      <c r="C31" s="11" t="s">
        <v>199</v>
      </c>
      <c r="G31" s="9" t="str">
        <f t="shared" si="0"/>
        <v xml:space="preserve">Philadelphia, Pennsylvania, United States </v>
      </c>
    </row>
    <row r="32" spans="1:7" x14ac:dyDescent="0.35">
      <c r="A32" s="20" t="s">
        <v>287</v>
      </c>
      <c r="B32" s="11" t="s">
        <v>222</v>
      </c>
      <c r="C32" s="11" t="s">
        <v>199</v>
      </c>
      <c r="G32" s="9" t="str">
        <f t="shared" si="0"/>
        <v xml:space="preserve">Philadelphia, Pennsylvania, United States </v>
      </c>
    </row>
    <row r="33" spans="1:7" x14ac:dyDescent="0.35">
      <c r="A33" s="20" t="s">
        <v>287</v>
      </c>
      <c r="B33" s="11" t="s">
        <v>222</v>
      </c>
      <c r="C33" s="11" t="s">
        <v>199</v>
      </c>
      <c r="G33" s="9" t="str">
        <f t="shared" si="0"/>
        <v xml:space="preserve">Philadelphia, Pennsylvania, United States </v>
      </c>
    </row>
    <row r="34" spans="1:7" x14ac:dyDescent="0.35">
      <c r="A34" s="20" t="s">
        <v>287</v>
      </c>
      <c r="B34" s="11" t="s">
        <v>222</v>
      </c>
      <c r="C34" s="11" t="s">
        <v>199</v>
      </c>
      <c r="G34" s="9" t="str">
        <f t="shared" si="0"/>
        <v xml:space="preserve">Philadelphia, Pennsylvania, United States </v>
      </c>
    </row>
    <row r="35" spans="1:7" x14ac:dyDescent="0.35">
      <c r="A35" s="20" t="s">
        <v>287</v>
      </c>
      <c r="B35" s="11" t="s">
        <v>222</v>
      </c>
      <c r="C35" s="11" t="s">
        <v>199</v>
      </c>
      <c r="G35" s="9" t="str">
        <f t="shared" si="0"/>
        <v xml:space="preserve">Philadelphia, Pennsylvania, United States </v>
      </c>
    </row>
    <row r="36" spans="1:7" x14ac:dyDescent="0.35">
      <c r="A36" s="20" t="s">
        <v>287</v>
      </c>
      <c r="B36" s="11" t="s">
        <v>222</v>
      </c>
      <c r="C36" s="11" t="s">
        <v>199</v>
      </c>
      <c r="G36" s="9" t="str">
        <f t="shared" ref="G36:G67" si="1" xml:space="preserve"> CONCATENATE(B:B, ", ", C:C, ", ", A:A)</f>
        <v xml:space="preserve">Philadelphia, Pennsylvania, United States </v>
      </c>
    </row>
    <row r="37" spans="1:7" x14ac:dyDescent="0.35">
      <c r="A37" s="20" t="s">
        <v>287</v>
      </c>
      <c r="B37" s="11" t="s">
        <v>222</v>
      </c>
      <c r="C37" s="11" t="s">
        <v>199</v>
      </c>
      <c r="G37" s="9" t="str">
        <f t="shared" si="1"/>
        <v xml:space="preserve">Philadelphia, Pennsylvania, United States </v>
      </c>
    </row>
    <row r="38" spans="1:7" x14ac:dyDescent="0.35">
      <c r="A38" s="20" t="s">
        <v>287</v>
      </c>
      <c r="B38" s="11" t="s">
        <v>224</v>
      </c>
      <c r="C38" s="11" t="s">
        <v>195</v>
      </c>
      <c r="G38" s="9" t="str">
        <f t="shared" si="1"/>
        <v xml:space="preserve">Houston, Texas, United States </v>
      </c>
    </row>
    <row r="39" spans="1:7" x14ac:dyDescent="0.35">
      <c r="A39" s="20" t="s">
        <v>287</v>
      </c>
      <c r="B39" s="11" t="s">
        <v>225</v>
      </c>
      <c r="C39" s="11" t="s">
        <v>195</v>
      </c>
      <c r="G39" s="9" t="str">
        <f t="shared" si="1"/>
        <v xml:space="preserve">Richardson, Texas, United States </v>
      </c>
    </row>
    <row r="40" spans="1:7" x14ac:dyDescent="0.35">
      <c r="A40" s="20" t="s">
        <v>287</v>
      </c>
      <c r="B40" s="11" t="s">
        <v>225</v>
      </c>
      <c r="C40" s="11" t="s">
        <v>195</v>
      </c>
      <c r="G40" s="9" t="str">
        <f t="shared" si="1"/>
        <v xml:space="preserve">Richardson, Texas, United States </v>
      </c>
    </row>
    <row r="41" spans="1:7" x14ac:dyDescent="0.35">
      <c r="A41" s="20" t="s">
        <v>287</v>
      </c>
      <c r="B41" s="11" t="s">
        <v>224</v>
      </c>
      <c r="C41" s="11" t="s">
        <v>195</v>
      </c>
      <c r="G41" s="9" t="str">
        <f t="shared" si="1"/>
        <v xml:space="preserve">Houston, Texas, United States </v>
      </c>
    </row>
    <row r="42" spans="1:7" x14ac:dyDescent="0.35">
      <c r="A42" s="20" t="s">
        <v>287</v>
      </c>
      <c r="B42" s="11" t="s">
        <v>224</v>
      </c>
      <c r="C42" s="11" t="s">
        <v>195</v>
      </c>
      <c r="G42" s="9" t="str">
        <f t="shared" si="1"/>
        <v xml:space="preserve">Houston, Texas, United States </v>
      </c>
    </row>
    <row r="43" spans="1:7" x14ac:dyDescent="0.35">
      <c r="A43" s="20" t="s">
        <v>287</v>
      </c>
      <c r="B43" s="11" t="s">
        <v>224</v>
      </c>
      <c r="C43" s="11" t="s">
        <v>195</v>
      </c>
      <c r="G43" s="9" t="str">
        <f t="shared" si="1"/>
        <v xml:space="preserve">Houston, Texas, United States </v>
      </c>
    </row>
    <row r="44" spans="1:7" x14ac:dyDescent="0.35">
      <c r="A44" s="20" t="s">
        <v>287</v>
      </c>
      <c r="B44" s="11" t="s">
        <v>224</v>
      </c>
      <c r="C44" s="11" t="s">
        <v>195</v>
      </c>
      <c r="G44" s="9" t="str">
        <f t="shared" si="1"/>
        <v xml:space="preserve">Houston, Texas, United States </v>
      </c>
    </row>
    <row r="45" spans="1:7" x14ac:dyDescent="0.35">
      <c r="A45" s="20" t="s">
        <v>287</v>
      </c>
      <c r="B45" s="11" t="s">
        <v>226</v>
      </c>
      <c r="C45" s="11" t="s">
        <v>200</v>
      </c>
      <c r="G45" s="9" t="str">
        <f t="shared" si="1"/>
        <v xml:space="preserve">Naperville, Illinois, United States </v>
      </c>
    </row>
    <row r="46" spans="1:7" x14ac:dyDescent="0.35">
      <c r="A46" s="20" t="s">
        <v>287</v>
      </c>
      <c r="B46" s="11" t="s">
        <v>213</v>
      </c>
      <c r="C46" s="11" t="s">
        <v>191</v>
      </c>
      <c r="G46" s="9" t="str">
        <f t="shared" si="1"/>
        <v xml:space="preserve">Los Angeles, California, United States </v>
      </c>
    </row>
    <row r="47" spans="1:7" x14ac:dyDescent="0.35">
      <c r="A47" s="20" t="s">
        <v>287</v>
      </c>
      <c r="B47" s="11" t="s">
        <v>227</v>
      </c>
      <c r="C47" s="11" t="s">
        <v>192</v>
      </c>
      <c r="G47" s="9" t="str">
        <f t="shared" si="1"/>
        <v xml:space="preserve">Melbourne, Florida, United States </v>
      </c>
    </row>
    <row r="48" spans="1:7" x14ac:dyDescent="0.35">
      <c r="A48" s="20" t="s">
        <v>287</v>
      </c>
      <c r="B48" s="11" t="s">
        <v>228</v>
      </c>
      <c r="C48" s="11" t="s">
        <v>201</v>
      </c>
      <c r="G48" s="9" t="str">
        <f t="shared" si="1"/>
        <v xml:space="preserve">Eagan, Minnesota, United States </v>
      </c>
    </row>
    <row r="49" spans="1:7" x14ac:dyDescent="0.35">
      <c r="A49" s="20" t="s">
        <v>287</v>
      </c>
      <c r="B49" s="11" t="s">
        <v>228</v>
      </c>
      <c r="C49" s="11" t="s">
        <v>201</v>
      </c>
      <c r="G49" s="9" t="str">
        <f t="shared" si="1"/>
        <v xml:space="preserve">Eagan, Minnesota, United States </v>
      </c>
    </row>
    <row r="50" spans="1:7" x14ac:dyDescent="0.35">
      <c r="A50" s="20" t="s">
        <v>287</v>
      </c>
      <c r="B50" s="11" t="s">
        <v>229</v>
      </c>
      <c r="C50" s="11" t="s">
        <v>202</v>
      </c>
      <c r="G50" s="9" t="str">
        <f t="shared" si="1"/>
        <v xml:space="preserve">Westland, Michigan, United States </v>
      </c>
    </row>
    <row r="51" spans="1:7" x14ac:dyDescent="0.35">
      <c r="A51" s="20" t="s">
        <v>287</v>
      </c>
      <c r="B51" s="11" t="s">
        <v>230</v>
      </c>
      <c r="C51" s="11" t="s">
        <v>203</v>
      </c>
      <c r="G51" s="9" t="str">
        <f t="shared" si="1"/>
        <v xml:space="preserve">Dover, Delaware, United States </v>
      </c>
    </row>
    <row r="52" spans="1:7" x14ac:dyDescent="0.35">
      <c r="A52" s="20" t="s">
        <v>287</v>
      </c>
      <c r="B52" s="11" t="s">
        <v>230</v>
      </c>
      <c r="C52" s="11" t="s">
        <v>203</v>
      </c>
      <c r="G52" s="9" t="str">
        <f t="shared" si="1"/>
        <v xml:space="preserve">Dover, Delaware, United States </v>
      </c>
    </row>
    <row r="53" spans="1:7" x14ac:dyDescent="0.35">
      <c r="A53" s="20" t="s">
        <v>287</v>
      </c>
      <c r="B53" s="11" t="s">
        <v>231</v>
      </c>
      <c r="C53" s="11" t="s">
        <v>204</v>
      </c>
      <c r="G53" s="9" t="str">
        <f t="shared" si="1"/>
        <v xml:space="preserve">New Albany, Indiana, United States </v>
      </c>
    </row>
    <row r="54" spans="1:7" x14ac:dyDescent="0.35">
      <c r="A54" s="20" t="s">
        <v>287</v>
      </c>
      <c r="B54" s="11" t="s">
        <v>231</v>
      </c>
      <c r="C54" s="11" t="s">
        <v>204</v>
      </c>
      <c r="G54" s="9" t="str">
        <f t="shared" si="1"/>
        <v xml:space="preserve">New Albany, Indiana, United States </v>
      </c>
    </row>
    <row r="55" spans="1:7" x14ac:dyDescent="0.35">
      <c r="A55" s="20" t="s">
        <v>287</v>
      </c>
      <c r="B55" s="11" t="s">
        <v>231</v>
      </c>
      <c r="C55" s="11" t="s">
        <v>204</v>
      </c>
      <c r="G55" s="9" t="str">
        <f t="shared" si="1"/>
        <v xml:space="preserve">New Albany, Indiana, United States </v>
      </c>
    </row>
    <row r="56" spans="1:7" x14ac:dyDescent="0.35">
      <c r="A56" s="20" t="s">
        <v>287</v>
      </c>
      <c r="B56" s="11" t="s">
        <v>231</v>
      </c>
      <c r="C56" s="11" t="s">
        <v>204</v>
      </c>
      <c r="G56" s="9" t="str">
        <f t="shared" si="1"/>
        <v xml:space="preserve">New Albany, Indiana, United States </v>
      </c>
    </row>
    <row r="57" spans="1:7" x14ac:dyDescent="0.35">
      <c r="A57" s="20" t="s">
        <v>287</v>
      </c>
      <c r="B57" s="11" t="s">
        <v>232</v>
      </c>
      <c r="C57" s="11" t="s">
        <v>205</v>
      </c>
      <c r="G57" s="9" t="str">
        <f t="shared" si="1"/>
        <v xml:space="preserve">New York City, New York, United States </v>
      </c>
    </row>
    <row r="58" spans="1:7" x14ac:dyDescent="0.35">
      <c r="A58" s="20" t="s">
        <v>287</v>
      </c>
      <c r="B58" s="11" t="s">
        <v>232</v>
      </c>
      <c r="C58" s="11" t="s">
        <v>205</v>
      </c>
      <c r="G58" s="9" t="str">
        <f t="shared" si="1"/>
        <v xml:space="preserve">New York City, New York, United States </v>
      </c>
    </row>
    <row r="59" spans="1:7" x14ac:dyDescent="0.35">
      <c r="A59" s="20" t="s">
        <v>287</v>
      </c>
      <c r="B59" s="11" t="s">
        <v>233</v>
      </c>
      <c r="C59" s="11" t="s">
        <v>205</v>
      </c>
      <c r="G59" s="9" t="str">
        <f t="shared" si="1"/>
        <v xml:space="preserve">Troy, New York, United States </v>
      </c>
    </row>
    <row r="60" spans="1:7" x14ac:dyDescent="0.35">
      <c r="A60" s="20" t="s">
        <v>287</v>
      </c>
      <c r="B60" s="11" t="s">
        <v>233</v>
      </c>
      <c r="C60" s="11" t="s">
        <v>205</v>
      </c>
      <c r="G60" s="9" t="str">
        <f t="shared" si="1"/>
        <v xml:space="preserve">Troy, New York, United States </v>
      </c>
    </row>
    <row r="61" spans="1:7" x14ac:dyDescent="0.35">
      <c r="A61" s="20" t="s">
        <v>287</v>
      </c>
      <c r="B61" s="11" t="s">
        <v>233</v>
      </c>
      <c r="C61" s="11" t="s">
        <v>205</v>
      </c>
      <c r="G61" s="9" t="str">
        <f t="shared" si="1"/>
        <v xml:space="preserve">Troy, New York, United States </v>
      </c>
    </row>
    <row r="62" spans="1:7" x14ac:dyDescent="0.35">
      <c r="A62" s="20" t="s">
        <v>287</v>
      </c>
      <c r="B62" s="11" t="s">
        <v>233</v>
      </c>
      <c r="C62" s="11" t="s">
        <v>205</v>
      </c>
      <c r="G62" s="9" t="str">
        <f t="shared" si="1"/>
        <v xml:space="preserve">Troy, New York, United States </v>
      </c>
    </row>
    <row r="63" spans="1:7" x14ac:dyDescent="0.35">
      <c r="A63" s="20" t="s">
        <v>287</v>
      </c>
      <c r="B63" s="11" t="s">
        <v>233</v>
      </c>
      <c r="C63" s="11" t="s">
        <v>205</v>
      </c>
      <c r="G63" s="9" t="str">
        <f t="shared" si="1"/>
        <v xml:space="preserve">Troy, New York, United States </v>
      </c>
    </row>
    <row r="64" spans="1:7" x14ac:dyDescent="0.35">
      <c r="A64" s="20" t="s">
        <v>287</v>
      </c>
      <c r="B64" s="11" t="s">
        <v>233</v>
      </c>
      <c r="C64" s="11" t="s">
        <v>205</v>
      </c>
      <c r="G64" s="9" t="str">
        <f t="shared" si="1"/>
        <v xml:space="preserve">Troy, New York, United States </v>
      </c>
    </row>
    <row r="65" spans="1:7" x14ac:dyDescent="0.35">
      <c r="A65" s="20" t="s">
        <v>287</v>
      </c>
      <c r="B65" s="11" t="s">
        <v>233</v>
      </c>
      <c r="C65" s="11" t="s">
        <v>205</v>
      </c>
      <c r="G65" s="9" t="str">
        <f t="shared" si="1"/>
        <v xml:space="preserve">Troy, New York, United States </v>
      </c>
    </row>
    <row r="66" spans="1:7" x14ac:dyDescent="0.35">
      <c r="A66" s="20" t="s">
        <v>287</v>
      </c>
      <c r="B66" s="11" t="s">
        <v>213</v>
      </c>
      <c r="C66" s="11" t="s">
        <v>191</v>
      </c>
      <c r="G66" s="9" t="str">
        <f t="shared" si="1"/>
        <v xml:space="preserve">Los Angeles, California, United States </v>
      </c>
    </row>
    <row r="67" spans="1:7" x14ac:dyDescent="0.35">
      <c r="A67" s="20" t="s">
        <v>287</v>
      </c>
      <c r="B67" s="11" t="s">
        <v>213</v>
      </c>
      <c r="C67" s="11" t="s">
        <v>191</v>
      </c>
      <c r="G67" s="9" t="str">
        <f t="shared" si="1"/>
        <v xml:space="preserve">Los Angeles, California, United States </v>
      </c>
    </row>
    <row r="68" spans="1:7" x14ac:dyDescent="0.35">
      <c r="A68" s="20" t="s">
        <v>287</v>
      </c>
      <c r="B68" s="11" t="s">
        <v>213</v>
      </c>
      <c r="C68" s="11" t="s">
        <v>191</v>
      </c>
      <c r="G68" s="9" t="str">
        <f t="shared" ref="G68:G102" si="2" xml:space="preserve"> CONCATENATE(B:B, ", ", C:C, ", ", A:A)</f>
        <v xml:space="preserve">Los Angeles, California, United States </v>
      </c>
    </row>
    <row r="69" spans="1:7" x14ac:dyDescent="0.35">
      <c r="A69" s="20" t="s">
        <v>287</v>
      </c>
      <c r="B69" s="11" t="s">
        <v>213</v>
      </c>
      <c r="C69" s="11" t="s">
        <v>191</v>
      </c>
      <c r="G69" s="9" t="str">
        <f t="shared" si="2"/>
        <v xml:space="preserve">Los Angeles, California, United States </v>
      </c>
    </row>
    <row r="70" spans="1:7" x14ac:dyDescent="0.35">
      <c r="A70" s="20" t="s">
        <v>287</v>
      </c>
      <c r="B70" s="11" t="s">
        <v>234</v>
      </c>
      <c r="C70" s="11" t="s">
        <v>200</v>
      </c>
      <c r="G70" s="9" t="str">
        <f t="shared" si="2"/>
        <v xml:space="preserve">Chicago, Illinois, United States </v>
      </c>
    </row>
    <row r="71" spans="1:7" x14ac:dyDescent="0.35">
      <c r="A71" s="20" t="s">
        <v>287</v>
      </c>
      <c r="B71" s="11" t="s">
        <v>235</v>
      </c>
      <c r="C71" s="11" t="s">
        <v>206</v>
      </c>
      <c r="G71" s="9" t="str">
        <f t="shared" si="2"/>
        <v xml:space="preserve">Gilbert, Arizona, United States </v>
      </c>
    </row>
    <row r="72" spans="1:7" x14ac:dyDescent="0.35">
      <c r="A72" s="20" t="s">
        <v>287</v>
      </c>
      <c r="B72" s="11" t="s">
        <v>235</v>
      </c>
      <c r="C72" s="11" t="s">
        <v>206</v>
      </c>
      <c r="G72" s="9" t="str">
        <f t="shared" si="2"/>
        <v xml:space="preserve">Gilbert, Arizona, United States </v>
      </c>
    </row>
    <row r="73" spans="1:7" x14ac:dyDescent="0.35">
      <c r="A73" s="20" t="s">
        <v>287</v>
      </c>
      <c r="B73" s="11" t="s">
        <v>236</v>
      </c>
      <c r="C73" s="11" t="s">
        <v>207</v>
      </c>
      <c r="G73" s="9" t="str">
        <f t="shared" si="2"/>
        <v xml:space="preserve">Springfield, Virginia, United States </v>
      </c>
    </row>
    <row r="74" spans="1:7" x14ac:dyDescent="0.35">
      <c r="A74" s="20" t="s">
        <v>287</v>
      </c>
      <c r="B74" s="11" t="s">
        <v>232</v>
      </c>
      <c r="C74" s="11" t="s">
        <v>205</v>
      </c>
      <c r="G74" s="9" t="str">
        <f t="shared" si="2"/>
        <v xml:space="preserve">New York City, New York, United States </v>
      </c>
    </row>
    <row r="75" spans="1:7" x14ac:dyDescent="0.35">
      <c r="A75" s="20" t="s">
        <v>287</v>
      </c>
      <c r="B75" s="11" t="s">
        <v>237</v>
      </c>
      <c r="C75" s="11" t="s">
        <v>202</v>
      </c>
      <c r="G75" s="9" t="str">
        <f t="shared" si="2"/>
        <v xml:space="preserve">Jackson, Michigan, United States </v>
      </c>
    </row>
    <row r="76" spans="1:7" x14ac:dyDescent="0.35">
      <c r="A76" s="20" t="s">
        <v>287</v>
      </c>
      <c r="B76" s="11" t="s">
        <v>238</v>
      </c>
      <c r="C76" s="11" t="s">
        <v>208</v>
      </c>
      <c r="G76" s="9" t="str">
        <f t="shared" si="2"/>
        <v xml:space="preserve">Memphis, Tennessee, United States </v>
      </c>
    </row>
    <row r="77" spans="1:7" x14ac:dyDescent="0.35">
      <c r="A77" s="20" t="s">
        <v>287</v>
      </c>
      <c r="B77" s="11" t="s">
        <v>238</v>
      </c>
      <c r="C77" s="11" t="s">
        <v>208</v>
      </c>
      <c r="G77" s="9" t="str">
        <f t="shared" si="2"/>
        <v xml:space="preserve">Memphis, Tennessee, United States </v>
      </c>
    </row>
    <row r="78" spans="1:7" x14ac:dyDescent="0.35">
      <c r="A78" s="20" t="s">
        <v>287</v>
      </c>
      <c r="B78" s="11" t="s">
        <v>238</v>
      </c>
      <c r="C78" s="11" t="s">
        <v>208</v>
      </c>
      <c r="G78" s="9" t="str">
        <f t="shared" si="2"/>
        <v xml:space="preserve">Memphis, Tennessee, United States </v>
      </c>
    </row>
    <row r="79" spans="1:7" x14ac:dyDescent="0.35">
      <c r="A79" s="20" t="s">
        <v>287</v>
      </c>
      <c r="B79" s="11" t="s">
        <v>224</v>
      </c>
      <c r="C79" s="11" t="s">
        <v>195</v>
      </c>
      <c r="G79" s="9" t="str">
        <f t="shared" si="2"/>
        <v xml:space="preserve">Houston, Texas, United States </v>
      </c>
    </row>
    <row r="80" spans="1:7" x14ac:dyDescent="0.35">
      <c r="A80" s="20" t="s">
        <v>287</v>
      </c>
      <c r="B80" s="11" t="s">
        <v>224</v>
      </c>
      <c r="C80" s="11" t="s">
        <v>195</v>
      </c>
      <c r="G80" s="9" t="str">
        <f t="shared" si="2"/>
        <v xml:space="preserve">Houston, Texas, United States </v>
      </c>
    </row>
    <row r="81" spans="1:7" x14ac:dyDescent="0.35">
      <c r="A81" s="20" t="s">
        <v>287</v>
      </c>
      <c r="B81" s="11" t="s">
        <v>224</v>
      </c>
      <c r="C81" s="11" t="s">
        <v>195</v>
      </c>
      <c r="G81" s="9" t="str">
        <f t="shared" si="2"/>
        <v xml:space="preserve">Houston, Texas, United States </v>
      </c>
    </row>
    <row r="82" spans="1:7" x14ac:dyDescent="0.35">
      <c r="A82" s="20" t="s">
        <v>287</v>
      </c>
      <c r="B82" s="11" t="s">
        <v>224</v>
      </c>
      <c r="C82" s="11" t="s">
        <v>195</v>
      </c>
      <c r="G82" s="9" t="str">
        <f t="shared" si="2"/>
        <v xml:space="preserve">Houston, Texas, United States </v>
      </c>
    </row>
    <row r="83" spans="1:7" x14ac:dyDescent="0.35">
      <c r="A83" s="20" t="s">
        <v>287</v>
      </c>
      <c r="B83" s="11" t="s">
        <v>239</v>
      </c>
      <c r="C83" s="11" t="s">
        <v>209</v>
      </c>
      <c r="G83" s="9" t="str">
        <f t="shared" si="2"/>
        <v xml:space="preserve">Decatur, Alabama, United States </v>
      </c>
    </row>
    <row r="84" spans="1:7" x14ac:dyDescent="0.35">
      <c r="A84" s="20" t="s">
        <v>287</v>
      </c>
      <c r="B84" s="11" t="s">
        <v>239</v>
      </c>
      <c r="C84" s="11" t="s">
        <v>209</v>
      </c>
      <c r="G84" s="9" t="str">
        <f t="shared" si="2"/>
        <v xml:space="preserve">Decatur, Alabama, United States </v>
      </c>
    </row>
    <row r="85" spans="1:7" x14ac:dyDescent="0.35">
      <c r="A85" s="20" t="s">
        <v>287</v>
      </c>
      <c r="B85" s="11" t="s">
        <v>220</v>
      </c>
      <c r="C85" s="11" t="s">
        <v>191</v>
      </c>
      <c r="G85" s="9" t="str">
        <f t="shared" si="2"/>
        <v xml:space="preserve">San Francisco, California, United States </v>
      </c>
    </row>
    <row r="86" spans="1:7" x14ac:dyDescent="0.35">
      <c r="A86" s="20" t="s">
        <v>287</v>
      </c>
      <c r="B86" s="11" t="s">
        <v>220</v>
      </c>
      <c r="C86" s="11" t="s">
        <v>191</v>
      </c>
      <c r="G86" s="9" t="str">
        <f t="shared" si="2"/>
        <v xml:space="preserve">San Francisco, California, United States </v>
      </c>
    </row>
    <row r="87" spans="1:7" x14ac:dyDescent="0.35">
      <c r="A87" s="20" t="s">
        <v>287</v>
      </c>
      <c r="B87" s="11" t="s">
        <v>240</v>
      </c>
      <c r="C87" s="11" t="s">
        <v>193</v>
      </c>
      <c r="G87" s="9" t="str">
        <f t="shared" si="2"/>
        <v xml:space="preserve">Durham, North Carolina, United States </v>
      </c>
    </row>
    <row r="88" spans="1:7" x14ac:dyDescent="0.35">
      <c r="A88" s="20" t="s">
        <v>287</v>
      </c>
      <c r="B88" s="11" t="s">
        <v>234</v>
      </c>
      <c r="C88" s="11" t="s">
        <v>200</v>
      </c>
      <c r="G88" s="9" t="str">
        <f t="shared" si="2"/>
        <v xml:space="preserve">Chicago, Illinois, United States </v>
      </c>
    </row>
    <row r="89" spans="1:7" x14ac:dyDescent="0.35">
      <c r="A89" s="20" t="s">
        <v>287</v>
      </c>
      <c r="B89" s="11" t="s">
        <v>241</v>
      </c>
      <c r="C89" s="11" t="s">
        <v>210</v>
      </c>
      <c r="G89" s="9" t="str">
        <f t="shared" si="2"/>
        <v xml:space="preserve">Columbia, South Carolina, United States </v>
      </c>
    </row>
    <row r="90" spans="1:7" x14ac:dyDescent="0.35">
      <c r="A90" s="20" t="s">
        <v>287</v>
      </c>
      <c r="B90" s="11" t="s">
        <v>242</v>
      </c>
      <c r="C90" s="11" t="s">
        <v>201</v>
      </c>
      <c r="G90" s="9" t="str">
        <f t="shared" si="2"/>
        <v xml:space="preserve">Rochester, Minnesota, United States </v>
      </c>
    </row>
    <row r="91" spans="1:7" x14ac:dyDescent="0.35">
      <c r="A91" s="20" t="s">
        <v>287</v>
      </c>
      <c r="B91" s="11" t="s">
        <v>242</v>
      </c>
      <c r="C91" s="11" t="s">
        <v>201</v>
      </c>
      <c r="G91" s="9" t="str">
        <f t="shared" si="2"/>
        <v xml:space="preserve">Rochester, Minnesota, United States </v>
      </c>
    </row>
    <row r="92" spans="1:7" x14ac:dyDescent="0.35">
      <c r="A92" s="20" t="s">
        <v>287</v>
      </c>
      <c r="B92" s="11" t="s">
        <v>224</v>
      </c>
      <c r="C92" s="11" t="s">
        <v>195</v>
      </c>
      <c r="G92" s="9" t="str">
        <f t="shared" si="2"/>
        <v xml:space="preserve">Houston, Texas, United States </v>
      </c>
    </row>
    <row r="93" spans="1:7" x14ac:dyDescent="0.35">
      <c r="A93" s="20" t="s">
        <v>287</v>
      </c>
      <c r="B93" s="11" t="s">
        <v>213</v>
      </c>
      <c r="C93" s="11" t="s">
        <v>191</v>
      </c>
      <c r="G93" s="9" t="str">
        <f t="shared" si="2"/>
        <v xml:space="preserve">Los Angeles, California, United States </v>
      </c>
    </row>
    <row r="94" spans="1:7" x14ac:dyDescent="0.35">
      <c r="A94" s="20" t="s">
        <v>287</v>
      </c>
      <c r="B94" s="11" t="s">
        <v>213</v>
      </c>
      <c r="C94" s="11" t="s">
        <v>191</v>
      </c>
      <c r="G94" s="9" t="str">
        <f t="shared" si="2"/>
        <v xml:space="preserve">Los Angeles, California, United States </v>
      </c>
    </row>
    <row r="95" spans="1:7" x14ac:dyDescent="0.35">
      <c r="A95" s="20" t="s">
        <v>287</v>
      </c>
      <c r="B95" s="11" t="s">
        <v>213</v>
      </c>
      <c r="C95" s="11" t="s">
        <v>191</v>
      </c>
      <c r="G95" s="9" t="str">
        <f t="shared" si="2"/>
        <v xml:space="preserve">Los Angeles, California, United States </v>
      </c>
    </row>
    <row r="96" spans="1:7" x14ac:dyDescent="0.35">
      <c r="A96" s="20" t="s">
        <v>287</v>
      </c>
      <c r="B96" s="11" t="s">
        <v>243</v>
      </c>
      <c r="C96" s="11" t="s">
        <v>201</v>
      </c>
      <c r="G96" s="9" t="str">
        <f t="shared" si="2"/>
        <v xml:space="preserve">Minneapolis, Minnesota, United States </v>
      </c>
    </row>
    <row r="97" spans="1:7" x14ac:dyDescent="0.35">
      <c r="A97" s="20" t="s">
        <v>287</v>
      </c>
      <c r="B97" s="11" t="s">
        <v>243</v>
      </c>
      <c r="C97" s="11" t="s">
        <v>201</v>
      </c>
      <c r="G97" s="9" t="str">
        <f t="shared" si="2"/>
        <v xml:space="preserve">Minneapolis, Minnesota, United States </v>
      </c>
    </row>
    <row r="98" spans="1:7" x14ac:dyDescent="0.35">
      <c r="A98" s="20" t="s">
        <v>287</v>
      </c>
      <c r="B98" s="11" t="s">
        <v>243</v>
      </c>
      <c r="C98" s="11" t="s">
        <v>201</v>
      </c>
      <c r="G98" s="9" t="str">
        <f t="shared" si="2"/>
        <v xml:space="preserve">Minneapolis, Minnesota, United States </v>
      </c>
    </row>
    <row r="99" spans="1:7" x14ac:dyDescent="0.35">
      <c r="A99" s="20" t="s">
        <v>287</v>
      </c>
      <c r="B99" s="11" t="s">
        <v>244</v>
      </c>
      <c r="C99" s="11" t="s">
        <v>211</v>
      </c>
      <c r="G99" s="9" t="str">
        <f t="shared" si="2"/>
        <v xml:space="preserve">Portland, Oregon, United States </v>
      </c>
    </row>
    <row r="100" spans="1:7" x14ac:dyDescent="0.35">
      <c r="A100" s="20" t="s">
        <v>287</v>
      </c>
      <c r="B100" s="11" t="s">
        <v>232</v>
      </c>
      <c r="C100" s="11" t="s">
        <v>205</v>
      </c>
      <c r="G100" s="9" t="str">
        <f t="shared" si="2"/>
        <v xml:space="preserve">New York City, New York, United States </v>
      </c>
    </row>
    <row r="101" spans="1:7" x14ac:dyDescent="0.35">
      <c r="A101" s="20" t="s">
        <v>287</v>
      </c>
      <c r="B101" s="11" t="s">
        <v>220</v>
      </c>
      <c r="C101" s="11" t="s">
        <v>191</v>
      </c>
      <c r="G101" s="9" t="str">
        <f t="shared" si="2"/>
        <v xml:space="preserve">San Francisco, California, United States </v>
      </c>
    </row>
    <row r="102" spans="1:7" x14ac:dyDescent="0.35">
      <c r="A102" s="21" t="s">
        <v>287</v>
      </c>
      <c r="B102" s="13" t="s">
        <v>245</v>
      </c>
      <c r="C102" s="13" t="s">
        <v>201</v>
      </c>
      <c r="D102" s="14"/>
      <c r="E102" s="14"/>
      <c r="F102" s="14"/>
      <c r="G102" s="15" t="str">
        <f t="shared" si="2"/>
        <v xml:space="preserve">Saint Paul, Minnesota, United States </v>
      </c>
    </row>
    <row r="103" spans="1:7" x14ac:dyDescent="0.35">
      <c r="B103" s="11" t="str">
        <f>CONCATENATE('INPUT DATA'!F:F, 'INPUT DATA'!G:G, 'INPUT DATA'!E:E)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2E26-F574-42D7-8406-F966395B3926}">
  <dimension ref="C1:D53"/>
  <sheetViews>
    <sheetView showGridLines="0" workbookViewId="0">
      <selection activeCell="G3" sqref="G3"/>
    </sheetView>
  </sheetViews>
  <sheetFormatPr defaultRowHeight="14.5" x14ac:dyDescent="0.35"/>
  <cols>
    <col min="1" max="1" width="14.453125" bestFit="1" customWidth="1"/>
    <col min="2" max="2" width="11.81640625" bestFit="1" customWidth="1"/>
    <col min="3" max="3" width="14.453125" bestFit="1" customWidth="1"/>
    <col min="4" max="4" width="17.36328125" customWidth="1"/>
  </cols>
  <sheetData>
    <row r="1" spans="3:4" x14ac:dyDescent="0.35">
      <c r="C1" s="23" t="s">
        <v>296</v>
      </c>
      <c r="D1" s="23"/>
    </row>
    <row r="2" spans="3:4" ht="21" x14ac:dyDescent="0.5">
      <c r="C2" s="22" t="s">
        <v>294</v>
      </c>
      <c r="D2" s="22"/>
    </row>
    <row r="4" spans="3:4" x14ac:dyDescent="0.35">
      <c r="C4" s="7" t="s">
        <v>0</v>
      </c>
      <c r="D4" s="29"/>
    </row>
    <row r="5" spans="3:4" x14ac:dyDescent="0.35">
      <c r="C5" s="8" t="s">
        <v>252</v>
      </c>
      <c r="D5">
        <f>LEN(C5)</f>
        <v>14</v>
      </c>
    </row>
    <row r="6" spans="3:4" x14ac:dyDescent="0.35">
      <c r="C6" s="8" t="s">
        <v>255</v>
      </c>
      <c r="D6">
        <f t="shared" ref="D6:D53" si="0">LEN(C6)</f>
        <v>14</v>
      </c>
    </row>
    <row r="7" spans="3:4" x14ac:dyDescent="0.35">
      <c r="C7" s="8" t="s">
        <v>43</v>
      </c>
      <c r="D7">
        <f t="shared" si="0"/>
        <v>14</v>
      </c>
    </row>
    <row r="8" spans="3:4" x14ac:dyDescent="0.35">
      <c r="C8" s="8" t="s">
        <v>258</v>
      </c>
      <c r="D8">
        <f t="shared" si="0"/>
        <v>14</v>
      </c>
    </row>
    <row r="9" spans="3:4" x14ac:dyDescent="0.35">
      <c r="C9" s="8" t="s">
        <v>278</v>
      </c>
      <c r="D9">
        <f t="shared" si="0"/>
        <v>14</v>
      </c>
    </row>
    <row r="10" spans="3:4" x14ac:dyDescent="0.35">
      <c r="C10" s="8" t="s">
        <v>120</v>
      </c>
      <c r="D10">
        <f t="shared" si="0"/>
        <v>14</v>
      </c>
    </row>
    <row r="11" spans="3:4" x14ac:dyDescent="0.35">
      <c r="C11" s="8" t="s">
        <v>265</v>
      </c>
      <c r="D11">
        <f t="shared" si="0"/>
        <v>14</v>
      </c>
    </row>
    <row r="12" spans="3:4" x14ac:dyDescent="0.35">
      <c r="C12" s="8" t="s">
        <v>261</v>
      </c>
      <c r="D12">
        <f t="shared" si="0"/>
        <v>14</v>
      </c>
    </row>
    <row r="13" spans="3:4" x14ac:dyDescent="0.35">
      <c r="C13" s="8" t="s">
        <v>256</v>
      </c>
      <c r="D13">
        <f t="shared" si="0"/>
        <v>14</v>
      </c>
    </row>
    <row r="14" spans="3:4" x14ac:dyDescent="0.35">
      <c r="C14" s="8" t="s">
        <v>263</v>
      </c>
      <c r="D14">
        <f t="shared" si="0"/>
        <v>14</v>
      </c>
    </row>
    <row r="15" spans="3:4" x14ac:dyDescent="0.35">
      <c r="C15" s="8" t="s">
        <v>268</v>
      </c>
      <c r="D15">
        <f t="shared" si="0"/>
        <v>14</v>
      </c>
    </row>
    <row r="16" spans="3:4" x14ac:dyDescent="0.35">
      <c r="C16" s="8" t="s">
        <v>281</v>
      </c>
      <c r="D16">
        <f t="shared" si="0"/>
        <v>14</v>
      </c>
    </row>
    <row r="17" spans="3:4" x14ac:dyDescent="0.35">
      <c r="C17" s="8" t="s">
        <v>27</v>
      </c>
      <c r="D17">
        <f t="shared" si="0"/>
        <v>14</v>
      </c>
    </row>
    <row r="18" spans="3:4" x14ac:dyDescent="0.35">
      <c r="C18" s="8" t="s">
        <v>280</v>
      </c>
      <c r="D18">
        <f t="shared" si="0"/>
        <v>14</v>
      </c>
    </row>
    <row r="19" spans="3:4" x14ac:dyDescent="0.35">
      <c r="C19" s="8" t="s">
        <v>251</v>
      </c>
      <c r="D19">
        <f t="shared" si="0"/>
        <v>14</v>
      </c>
    </row>
    <row r="20" spans="3:4" x14ac:dyDescent="0.35">
      <c r="C20" s="8" t="s">
        <v>253</v>
      </c>
      <c r="D20">
        <f t="shared" si="0"/>
        <v>14</v>
      </c>
    </row>
    <row r="21" spans="3:4" x14ac:dyDescent="0.35">
      <c r="C21" s="8" t="s">
        <v>257</v>
      </c>
      <c r="D21">
        <f t="shared" si="0"/>
        <v>14</v>
      </c>
    </row>
    <row r="22" spans="3:4" x14ac:dyDescent="0.35">
      <c r="C22" s="8" t="s">
        <v>266</v>
      </c>
      <c r="D22">
        <f t="shared" si="0"/>
        <v>14</v>
      </c>
    </row>
    <row r="23" spans="3:4" x14ac:dyDescent="0.35">
      <c r="C23" s="8" t="s">
        <v>250</v>
      </c>
      <c r="D23">
        <f t="shared" si="0"/>
        <v>14</v>
      </c>
    </row>
    <row r="24" spans="3:4" x14ac:dyDescent="0.35">
      <c r="C24" s="8" t="s">
        <v>259</v>
      </c>
      <c r="D24">
        <f t="shared" si="0"/>
        <v>14</v>
      </c>
    </row>
    <row r="25" spans="3:4" x14ac:dyDescent="0.35">
      <c r="C25" s="8" t="s">
        <v>282</v>
      </c>
      <c r="D25">
        <f t="shared" si="0"/>
        <v>14</v>
      </c>
    </row>
    <row r="26" spans="3:4" x14ac:dyDescent="0.35">
      <c r="C26" s="8" t="s">
        <v>249</v>
      </c>
      <c r="D26">
        <f t="shared" si="0"/>
        <v>14</v>
      </c>
    </row>
    <row r="27" spans="3:4" x14ac:dyDescent="0.35">
      <c r="C27" s="8" t="s">
        <v>247</v>
      </c>
      <c r="D27">
        <f t="shared" si="0"/>
        <v>14</v>
      </c>
    </row>
    <row r="28" spans="3:4" x14ac:dyDescent="0.35">
      <c r="C28" s="8" t="s">
        <v>142</v>
      </c>
      <c r="D28">
        <f t="shared" si="0"/>
        <v>14</v>
      </c>
    </row>
    <row r="29" spans="3:4" x14ac:dyDescent="0.35">
      <c r="C29" s="8" t="s">
        <v>267</v>
      </c>
      <c r="D29">
        <f t="shared" si="0"/>
        <v>14</v>
      </c>
    </row>
    <row r="30" spans="3:4" x14ac:dyDescent="0.35">
      <c r="C30" s="8" t="s">
        <v>271</v>
      </c>
      <c r="D30">
        <f t="shared" si="0"/>
        <v>14</v>
      </c>
    </row>
    <row r="31" spans="3:4" x14ac:dyDescent="0.35">
      <c r="C31" s="8" t="s">
        <v>49</v>
      </c>
      <c r="D31">
        <f t="shared" si="0"/>
        <v>14</v>
      </c>
    </row>
    <row r="32" spans="3:4" x14ac:dyDescent="0.35">
      <c r="C32" s="8" t="s">
        <v>92</v>
      </c>
      <c r="D32">
        <f t="shared" si="0"/>
        <v>14</v>
      </c>
    </row>
    <row r="33" spans="3:4" x14ac:dyDescent="0.35">
      <c r="C33" s="8" t="s">
        <v>262</v>
      </c>
      <c r="D33">
        <f t="shared" si="0"/>
        <v>14</v>
      </c>
    </row>
    <row r="34" spans="3:4" x14ac:dyDescent="0.35">
      <c r="C34" s="8" t="s">
        <v>286</v>
      </c>
      <c r="D34">
        <f t="shared" si="0"/>
        <v>14</v>
      </c>
    </row>
    <row r="35" spans="3:4" x14ac:dyDescent="0.35">
      <c r="C35" s="8" t="s">
        <v>285</v>
      </c>
      <c r="D35">
        <f t="shared" si="0"/>
        <v>14</v>
      </c>
    </row>
    <row r="36" spans="3:4" x14ac:dyDescent="0.35">
      <c r="C36" s="8" t="s">
        <v>246</v>
      </c>
      <c r="D36">
        <f t="shared" si="0"/>
        <v>14</v>
      </c>
    </row>
    <row r="37" spans="3:4" x14ac:dyDescent="0.35">
      <c r="C37" s="8" t="s">
        <v>272</v>
      </c>
      <c r="D37">
        <f t="shared" si="0"/>
        <v>14</v>
      </c>
    </row>
    <row r="38" spans="3:4" x14ac:dyDescent="0.35">
      <c r="C38" s="8" t="s">
        <v>275</v>
      </c>
      <c r="D38">
        <f t="shared" si="0"/>
        <v>14</v>
      </c>
    </row>
    <row r="39" spans="3:4" x14ac:dyDescent="0.35">
      <c r="C39" s="8" t="s">
        <v>260</v>
      </c>
      <c r="D39">
        <f t="shared" si="0"/>
        <v>14</v>
      </c>
    </row>
    <row r="40" spans="3:4" x14ac:dyDescent="0.35">
      <c r="C40" s="8" t="s">
        <v>274</v>
      </c>
      <c r="D40">
        <f t="shared" si="0"/>
        <v>14</v>
      </c>
    </row>
    <row r="41" spans="3:4" x14ac:dyDescent="0.35">
      <c r="C41" s="8" t="s">
        <v>248</v>
      </c>
      <c r="D41">
        <f t="shared" si="0"/>
        <v>14</v>
      </c>
    </row>
    <row r="42" spans="3:4" x14ac:dyDescent="0.35">
      <c r="C42" s="8" t="s">
        <v>46</v>
      </c>
      <c r="D42">
        <f t="shared" si="0"/>
        <v>14</v>
      </c>
    </row>
    <row r="43" spans="3:4" x14ac:dyDescent="0.35">
      <c r="C43" s="8" t="s">
        <v>254</v>
      </c>
      <c r="D43">
        <f t="shared" si="0"/>
        <v>14</v>
      </c>
    </row>
    <row r="44" spans="3:4" x14ac:dyDescent="0.35">
      <c r="C44" s="8" t="s">
        <v>276</v>
      </c>
      <c r="D44">
        <f t="shared" si="0"/>
        <v>14</v>
      </c>
    </row>
    <row r="45" spans="3:4" x14ac:dyDescent="0.35">
      <c r="C45" s="8" t="s">
        <v>273</v>
      </c>
      <c r="D45">
        <f t="shared" si="0"/>
        <v>14</v>
      </c>
    </row>
    <row r="46" spans="3:4" x14ac:dyDescent="0.35">
      <c r="C46" s="8" t="s">
        <v>269</v>
      </c>
      <c r="D46">
        <f t="shared" si="0"/>
        <v>14</v>
      </c>
    </row>
    <row r="47" spans="3:4" x14ac:dyDescent="0.35">
      <c r="C47" s="8" t="s">
        <v>277</v>
      </c>
      <c r="D47">
        <f t="shared" si="0"/>
        <v>14</v>
      </c>
    </row>
    <row r="48" spans="3:4" x14ac:dyDescent="0.35">
      <c r="C48" s="8" t="s">
        <v>270</v>
      </c>
      <c r="D48">
        <f t="shared" si="0"/>
        <v>14</v>
      </c>
    </row>
    <row r="49" spans="3:4" x14ac:dyDescent="0.35">
      <c r="C49" s="8" t="s">
        <v>284</v>
      </c>
      <c r="D49">
        <f t="shared" si="0"/>
        <v>14</v>
      </c>
    </row>
    <row r="50" spans="3:4" x14ac:dyDescent="0.35">
      <c r="C50" s="8" t="s">
        <v>137</v>
      </c>
      <c r="D50">
        <f t="shared" si="0"/>
        <v>14</v>
      </c>
    </row>
    <row r="51" spans="3:4" x14ac:dyDescent="0.35">
      <c r="C51" s="8" t="s">
        <v>279</v>
      </c>
      <c r="D51">
        <f t="shared" si="0"/>
        <v>14</v>
      </c>
    </row>
    <row r="52" spans="3:4" x14ac:dyDescent="0.35">
      <c r="C52" s="8" t="s">
        <v>264</v>
      </c>
      <c r="D52">
        <f t="shared" si="0"/>
        <v>14</v>
      </c>
    </row>
    <row r="53" spans="3:4" x14ac:dyDescent="0.35">
      <c r="C53" s="8" t="s">
        <v>283</v>
      </c>
      <c r="D53">
        <f t="shared" si="0"/>
        <v>14</v>
      </c>
    </row>
  </sheetData>
  <mergeCells count="2">
    <mergeCell ref="C2:D2"/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ADBB-99BC-48C9-A56D-C81A609A12DF}">
  <dimension ref="C1:D102"/>
  <sheetViews>
    <sheetView showGridLines="0" workbookViewId="0">
      <selection activeCell="E7" sqref="E7"/>
    </sheetView>
  </sheetViews>
  <sheetFormatPr defaultRowHeight="14.5" x14ac:dyDescent="0.35"/>
  <cols>
    <col min="3" max="3" width="17.36328125" customWidth="1"/>
    <col min="4" max="4" width="16.81640625" customWidth="1"/>
  </cols>
  <sheetData>
    <row r="1" spans="3:4" x14ac:dyDescent="0.35">
      <c r="C1" s="23" t="s">
        <v>296</v>
      </c>
      <c r="D1" s="23"/>
    </row>
    <row r="2" spans="3:4" ht="21" x14ac:dyDescent="0.5">
      <c r="C2" s="22" t="s">
        <v>295</v>
      </c>
      <c r="D2" s="22"/>
    </row>
    <row r="4" spans="3:4" x14ac:dyDescent="0.35">
      <c r="C4" s="12" t="s">
        <v>287</v>
      </c>
      <c r="D4" s="4" t="str">
        <f>REPLACE(C4,1,13,"USA")</f>
        <v xml:space="preserve">USA </v>
      </c>
    </row>
    <row r="5" spans="3:4" x14ac:dyDescent="0.35">
      <c r="C5" s="12" t="s">
        <v>287</v>
      </c>
      <c r="D5" s="4" t="str">
        <f t="shared" ref="D5:D68" si="0">REPLACE(C5,1,13,"USA")</f>
        <v xml:space="preserve">USA </v>
      </c>
    </row>
    <row r="6" spans="3:4" x14ac:dyDescent="0.35">
      <c r="C6" s="12" t="s">
        <v>287</v>
      </c>
      <c r="D6" s="4" t="str">
        <f t="shared" si="0"/>
        <v xml:space="preserve">USA </v>
      </c>
    </row>
    <row r="7" spans="3:4" x14ac:dyDescent="0.35">
      <c r="C7" s="12" t="s">
        <v>287</v>
      </c>
      <c r="D7" s="4" t="str">
        <f t="shared" si="0"/>
        <v xml:space="preserve">USA </v>
      </c>
    </row>
    <row r="8" spans="3:4" x14ac:dyDescent="0.35">
      <c r="C8" s="12" t="s">
        <v>287</v>
      </c>
      <c r="D8" s="4" t="str">
        <f t="shared" si="0"/>
        <v xml:space="preserve">USA </v>
      </c>
    </row>
    <row r="9" spans="3:4" x14ac:dyDescent="0.35">
      <c r="C9" s="12" t="s">
        <v>287</v>
      </c>
      <c r="D9" s="4" t="str">
        <f t="shared" si="0"/>
        <v xml:space="preserve">USA </v>
      </c>
    </row>
    <row r="10" spans="3:4" x14ac:dyDescent="0.35">
      <c r="C10" s="12" t="s">
        <v>287</v>
      </c>
      <c r="D10" s="4" t="str">
        <f t="shared" si="0"/>
        <v xml:space="preserve">USA </v>
      </c>
    </row>
    <row r="11" spans="3:4" x14ac:dyDescent="0.35">
      <c r="C11" s="12" t="s">
        <v>287</v>
      </c>
      <c r="D11" s="4" t="str">
        <f t="shared" si="0"/>
        <v xml:space="preserve">USA </v>
      </c>
    </row>
    <row r="12" spans="3:4" x14ac:dyDescent="0.35">
      <c r="C12" s="12" t="s">
        <v>287</v>
      </c>
      <c r="D12" s="4" t="str">
        <f t="shared" si="0"/>
        <v xml:space="preserve">USA </v>
      </c>
    </row>
    <row r="13" spans="3:4" x14ac:dyDescent="0.35">
      <c r="C13" s="12" t="s">
        <v>287</v>
      </c>
      <c r="D13" s="4" t="str">
        <f t="shared" si="0"/>
        <v xml:space="preserve">USA </v>
      </c>
    </row>
    <row r="14" spans="3:4" x14ac:dyDescent="0.35">
      <c r="C14" s="12" t="s">
        <v>287</v>
      </c>
      <c r="D14" s="4" t="str">
        <f t="shared" si="0"/>
        <v xml:space="preserve">USA </v>
      </c>
    </row>
    <row r="15" spans="3:4" x14ac:dyDescent="0.35">
      <c r="C15" s="12" t="s">
        <v>287</v>
      </c>
      <c r="D15" s="4" t="str">
        <f t="shared" si="0"/>
        <v xml:space="preserve">USA </v>
      </c>
    </row>
    <row r="16" spans="3:4" x14ac:dyDescent="0.35">
      <c r="C16" s="12" t="s">
        <v>287</v>
      </c>
      <c r="D16" s="4" t="str">
        <f t="shared" si="0"/>
        <v xml:space="preserve">USA </v>
      </c>
    </row>
    <row r="17" spans="3:4" x14ac:dyDescent="0.35">
      <c r="C17" s="12" t="s">
        <v>287</v>
      </c>
      <c r="D17" s="4" t="str">
        <f t="shared" si="0"/>
        <v xml:space="preserve">USA </v>
      </c>
    </row>
    <row r="18" spans="3:4" x14ac:dyDescent="0.35">
      <c r="C18" s="12" t="s">
        <v>287</v>
      </c>
      <c r="D18" s="4" t="str">
        <f t="shared" si="0"/>
        <v xml:space="preserve">USA </v>
      </c>
    </row>
    <row r="19" spans="3:4" x14ac:dyDescent="0.35">
      <c r="C19" s="12" t="s">
        <v>287</v>
      </c>
      <c r="D19" s="4" t="str">
        <f t="shared" si="0"/>
        <v xml:space="preserve">USA </v>
      </c>
    </row>
    <row r="20" spans="3:4" x14ac:dyDescent="0.35">
      <c r="C20" s="12" t="s">
        <v>287</v>
      </c>
      <c r="D20" s="4" t="str">
        <f t="shared" si="0"/>
        <v xml:space="preserve">USA </v>
      </c>
    </row>
    <row r="21" spans="3:4" x14ac:dyDescent="0.35">
      <c r="C21" s="12" t="s">
        <v>287</v>
      </c>
      <c r="D21" s="4" t="str">
        <f t="shared" si="0"/>
        <v xml:space="preserve">USA </v>
      </c>
    </row>
    <row r="22" spans="3:4" x14ac:dyDescent="0.35">
      <c r="C22" s="12" t="s">
        <v>287</v>
      </c>
      <c r="D22" s="4" t="str">
        <f t="shared" si="0"/>
        <v xml:space="preserve">USA </v>
      </c>
    </row>
    <row r="23" spans="3:4" x14ac:dyDescent="0.35">
      <c r="C23" s="12" t="s">
        <v>287</v>
      </c>
      <c r="D23" s="4" t="str">
        <f t="shared" si="0"/>
        <v xml:space="preserve">USA </v>
      </c>
    </row>
    <row r="24" spans="3:4" x14ac:dyDescent="0.35">
      <c r="C24" s="12" t="s">
        <v>287</v>
      </c>
      <c r="D24" s="4" t="str">
        <f t="shared" si="0"/>
        <v xml:space="preserve">USA </v>
      </c>
    </row>
    <row r="25" spans="3:4" x14ac:dyDescent="0.35">
      <c r="C25" s="12" t="s">
        <v>287</v>
      </c>
      <c r="D25" s="4" t="str">
        <f t="shared" si="0"/>
        <v xml:space="preserve">USA </v>
      </c>
    </row>
    <row r="26" spans="3:4" x14ac:dyDescent="0.35">
      <c r="C26" s="12" t="s">
        <v>287</v>
      </c>
      <c r="D26" s="4" t="str">
        <f t="shared" si="0"/>
        <v xml:space="preserve">USA </v>
      </c>
    </row>
    <row r="27" spans="3:4" x14ac:dyDescent="0.35">
      <c r="C27" s="12" t="s">
        <v>287</v>
      </c>
      <c r="D27" s="4" t="str">
        <f t="shared" si="0"/>
        <v xml:space="preserve">USA </v>
      </c>
    </row>
    <row r="28" spans="3:4" x14ac:dyDescent="0.35">
      <c r="C28" s="12" t="s">
        <v>287</v>
      </c>
      <c r="D28" s="4" t="str">
        <f t="shared" si="0"/>
        <v xml:space="preserve">USA </v>
      </c>
    </row>
    <row r="29" spans="3:4" x14ac:dyDescent="0.35">
      <c r="C29" s="12" t="s">
        <v>287</v>
      </c>
      <c r="D29" s="4" t="str">
        <f t="shared" si="0"/>
        <v xml:space="preserve">USA </v>
      </c>
    </row>
    <row r="30" spans="3:4" x14ac:dyDescent="0.35">
      <c r="C30" s="12" t="s">
        <v>287</v>
      </c>
      <c r="D30" s="4" t="str">
        <f t="shared" si="0"/>
        <v xml:space="preserve">USA </v>
      </c>
    </row>
    <row r="31" spans="3:4" x14ac:dyDescent="0.35">
      <c r="C31" s="12" t="s">
        <v>287</v>
      </c>
      <c r="D31" s="4" t="str">
        <f t="shared" si="0"/>
        <v xml:space="preserve">USA </v>
      </c>
    </row>
    <row r="32" spans="3:4" x14ac:dyDescent="0.35">
      <c r="C32" s="12" t="s">
        <v>287</v>
      </c>
      <c r="D32" s="4" t="str">
        <f t="shared" si="0"/>
        <v xml:space="preserve">USA </v>
      </c>
    </row>
    <row r="33" spans="3:4" x14ac:dyDescent="0.35">
      <c r="C33" s="12" t="s">
        <v>287</v>
      </c>
      <c r="D33" s="4" t="str">
        <f t="shared" si="0"/>
        <v xml:space="preserve">USA </v>
      </c>
    </row>
    <row r="34" spans="3:4" x14ac:dyDescent="0.35">
      <c r="C34" s="12" t="s">
        <v>287</v>
      </c>
      <c r="D34" s="4" t="str">
        <f t="shared" si="0"/>
        <v xml:space="preserve">USA </v>
      </c>
    </row>
    <row r="35" spans="3:4" x14ac:dyDescent="0.35">
      <c r="C35" s="12" t="s">
        <v>287</v>
      </c>
      <c r="D35" s="4" t="str">
        <f t="shared" si="0"/>
        <v xml:space="preserve">USA </v>
      </c>
    </row>
    <row r="36" spans="3:4" x14ac:dyDescent="0.35">
      <c r="C36" s="12" t="s">
        <v>287</v>
      </c>
      <c r="D36" s="4" t="str">
        <f t="shared" si="0"/>
        <v xml:space="preserve">USA </v>
      </c>
    </row>
    <row r="37" spans="3:4" x14ac:dyDescent="0.35">
      <c r="C37" s="12" t="s">
        <v>287</v>
      </c>
      <c r="D37" s="4" t="str">
        <f t="shared" si="0"/>
        <v xml:space="preserve">USA </v>
      </c>
    </row>
    <row r="38" spans="3:4" x14ac:dyDescent="0.35">
      <c r="C38" s="12" t="s">
        <v>287</v>
      </c>
      <c r="D38" s="4" t="str">
        <f t="shared" si="0"/>
        <v xml:space="preserve">USA </v>
      </c>
    </row>
    <row r="39" spans="3:4" x14ac:dyDescent="0.35">
      <c r="C39" s="12" t="s">
        <v>287</v>
      </c>
      <c r="D39" s="4" t="str">
        <f t="shared" si="0"/>
        <v xml:space="preserve">USA </v>
      </c>
    </row>
    <row r="40" spans="3:4" x14ac:dyDescent="0.35">
      <c r="C40" s="12" t="s">
        <v>287</v>
      </c>
      <c r="D40" s="4" t="str">
        <f t="shared" si="0"/>
        <v xml:space="preserve">USA </v>
      </c>
    </row>
    <row r="41" spans="3:4" x14ac:dyDescent="0.35">
      <c r="C41" s="12" t="s">
        <v>287</v>
      </c>
      <c r="D41" s="4" t="str">
        <f t="shared" si="0"/>
        <v xml:space="preserve">USA </v>
      </c>
    </row>
    <row r="42" spans="3:4" x14ac:dyDescent="0.35">
      <c r="C42" s="12" t="s">
        <v>287</v>
      </c>
      <c r="D42" s="4" t="str">
        <f t="shared" si="0"/>
        <v xml:space="preserve">USA </v>
      </c>
    </row>
    <row r="43" spans="3:4" x14ac:dyDescent="0.35">
      <c r="C43" s="12" t="s">
        <v>287</v>
      </c>
      <c r="D43" s="4" t="str">
        <f t="shared" si="0"/>
        <v xml:space="preserve">USA </v>
      </c>
    </row>
    <row r="44" spans="3:4" x14ac:dyDescent="0.35">
      <c r="C44" s="12" t="s">
        <v>287</v>
      </c>
      <c r="D44" s="4" t="str">
        <f t="shared" si="0"/>
        <v xml:space="preserve">USA </v>
      </c>
    </row>
    <row r="45" spans="3:4" x14ac:dyDescent="0.35">
      <c r="C45" s="12" t="s">
        <v>287</v>
      </c>
      <c r="D45" s="4" t="str">
        <f t="shared" si="0"/>
        <v xml:space="preserve">USA </v>
      </c>
    </row>
    <row r="46" spans="3:4" x14ac:dyDescent="0.35">
      <c r="C46" s="12" t="s">
        <v>287</v>
      </c>
      <c r="D46" s="4" t="str">
        <f t="shared" si="0"/>
        <v xml:space="preserve">USA </v>
      </c>
    </row>
    <row r="47" spans="3:4" x14ac:dyDescent="0.35">
      <c r="C47" s="12" t="s">
        <v>287</v>
      </c>
      <c r="D47" s="4" t="str">
        <f t="shared" si="0"/>
        <v xml:space="preserve">USA </v>
      </c>
    </row>
    <row r="48" spans="3:4" x14ac:dyDescent="0.35">
      <c r="C48" s="12" t="s">
        <v>287</v>
      </c>
      <c r="D48" s="4" t="str">
        <f t="shared" si="0"/>
        <v xml:space="preserve">USA </v>
      </c>
    </row>
    <row r="49" spans="3:4" x14ac:dyDescent="0.35">
      <c r="C49" s="12" t="s">
        <v>287</v>
      </c>
      <c r="D49" s="4" t="str">
        <f t="shared" si="0"/>
        <v xml:space="preserve">USA </v>
      </c>
    </row>
    <row r="50" spans="3:4" x14ac:dyDescent="0.35">
      <c r="C50" s="12" t="s">
        <v>287</v>
      </c>
      <c r="D50" s="4" t="str">
        <f t="shared" si="0"/>
        <v xml:space="preserve">USA </v>
      </c>
    </row>
    <row r="51" spans="3:4" x14ac:dyDescent="0.35">
      <c r="C51" s="12" t="s">
        <v>287</v>
      </c>
      <c r="D51" s="4" t="str">
        <f t="shared" si="0"/>
        <v xml:space="preserve">USA </v>
      </c>
    </row>
    <row r="52" spans="3:4" x14ac:dyDescent="0.35">
      <c r="C52" s="12" t="s">
        <v>287</v>
      </c>
      <c r="D52" s="4" t="str">
        <f t="shared" si="0"/>
        <v xml:space="preserve">USA </v>
      </c>
    </row>
    <row r="53" spans="3:4" x14ac:dyDescent="0.35">
      <c r="C53" s="12" t="s">
        <v>287</v>
      </c>
      <c r="D53" s="4" t="str">
        <f t="shared" si="0"/>
        <v xml:space="preserve">USA </v>
      </c>
    </row>
    <row r="54" spans="3:4" x14ac:dyDescent="0.35">
      <c r="C54" s="12" t="s">
        <v>287</v>
      </c>
      <c r="D54" s="4" t="str">
        <f t="shared" si="0"/>
        <v xml:space="preserve">USA </v>
      </c>
    </row>
    <row r="55" spans="3:4" x14ac:dyDescent="0.35">
      <c r="C55" s="12" t="s">
        <v>287</v>
      </c>
      <c r="D55" s="4" t="str">
        <f t="shared" si="0"/>
        <v xml:space="preserve">USA </v>
      </c>
    </row>
    <row r="56" spans="3:4" x14ac:dyDescent="0.35">
      <c r="C56" s="12" t="s">
        <v>287</v>
      </c>
      <c r="D56" s="4" t="str">
        <f t="shared" si="0"/>
        <v xml:space="preserve">USA </v>
      </c>
    </row>
    <row r="57" spans="3:4" x14ac:dyDescent="0.35">
      <c r="C57" s="12" t="s">
        <v>287</v>
      </c>
      <c r="D57" s="4" t="str">
        <f t="shared" si="0"/>
        <v xml:space="preserve">USA </v>
      </c>
    </row>
    <row r="58" spans="3:4" x14ac:dyDescent="0.35">
      <c r="C58" s="12" t="s">
        <v>287</v>
      </c>
      <c r="D58" s="4" t="str">
        <f t="shared" si="0"/>
        <v xml:space="preserve">USA </v>
      </c>
    </row>
    <row r="59" spans="3:4" x14ac:dyDescent="0.35">
      <c r="C59" s="12" t="s">
        <v>287</v>
      </c>
      <c r="D59" s="4" t="str">
        <f t="shared" si="0"/>
        <v xml:space="preserve">USA </v>
      </c>
    </row>
    <row r="60" spans="3:4" x14ac:dyDescent="0.35">
      <c r="C60" s="12" t="s">
        <v>287</v>
      </c>
      <c r="D60" s="4" t="str">
        <f t="shared" si="0"/>
        <v xml:space="preserve">USA </v>
      </c>
    </row>
    <row r="61" spans="3:4" x14ac:dyDescent="0.35">
      <c r="C61" s="12" t="s">
        <v>287</v>
      </c>
      <c r="D61" s="4" t="str">
        <f t="shared" si="0"/>
        <v xml:space="preserve">USA </v>
      </c>
    </row>
    <row r="62" spans="3:4" x14ac:dyDescent="0.35">
      <c r="C62" s="12" t="s">
        <v>287</v>
      </c>
      <c r="D62" s="4" t="str">
        <f t="shared" si="0"/>
        <v xml:space="preserve">USA </v>
      </c>
    </row>
    <row r="63" spans="3:4" x14ac:dyDescent="0.35">
      <c r="C63" s="12" t="s">
        <v>287</v>
      </c>
      <c r="D63" s="4" t="str">
        <f t="shared" si="0"/>
        <v xml:space="preserve">USA </v>
      </c>
    </row>
    <row r="64" spans="3:4" x14ac:dyDescent="0.35">
      <c r="C64" s="12" t="s">
        <v>287</v>
      </c>
      <c r="D64" s="4" t="str">
        <f t="shared" si="0"/>
        <v xml:space="preserve">USA </v>
      </c>
    </row>
    <row r="65" spans="3:4" x14ac:dyDescent="0.35">
      <c r="C65" s="12" t="s">
        <v>287</v>
      </c>
      <c r="D65" s="4" t="str">
        <f t="shared" si="0"/>
        <v xml:space="preserve">USA </v>
      </c>
    </row>
    <row r="66" spans="3:4" x14ac:dyDescent="0.35">
      <c r="C66" s="12" t="s">
        <v>287</v>
      </c>
      <c r="D66" s="4" t="str">
        <f t="shared" si="0"/>
        <v xml:space="preserve">USA </v>
      </c>
    </row>
    <row r="67" spans="3:4" x14ac:dyDescent="0.35">
      <c r="C67" s="12" t="s">
        <v>287</v>
      </c>
      <c r="D67" s="4" t="str">
        <f t="shared" si="0"/>
        <v xml:space="preserve">USA </v>
      </c>
    </row>
    <row r="68" spans="3:4" x14ac:dyDescent="0.35">
      <c r="C68" s="12" t="s">
        <v>287</v>
      </c>
      <c r="D68" s="4" t="str">
        <f t="shared" si="0"/>
        <v xml:space="preserve">USA </v>
      </c>
    </row>
    <row r="69" spans="3:4" x14ac:dyDescent="0.35">
      <c r="C69" s="12" t="s">
        <v>287</v>
      </c>
      <c r="D69" s="4" t="str">
        <f t="shared" ref="D69:D102" si="1">REPLACE(C69,1,13,"USA")</f>
        <v xml:space="preserve">USA </v>
      </c>
    </row>
    <row r="70" spans="3:4" x14ac:dyDescent="0.35">
      <c r="C70" s="12" t="s">
        <v>287</v>
      </c>
      <c r="D70" s="4" t="str">
        <f t="shared" si="1"/>
        <v xml:space="preserve">USA </v>
      </c>
    </row>
    <row r="71" spans="3:4" x14ac:dyDescent="0.35">
      <c r="C71" s="12" t="s">
        <v>287</v>
      </c>
      <c r="D71" s="4" t="str">
        <f t="shared" si="1"/>
        <v xml:space="preserve">USA </v>
      </c>
    </row>
    <row r="72" spans="3:4" x14ac:dyDescent="0.35">
      <c r="C72" s="12" t="s">
        <v>287</v>
      </c>
      <c r="D72" s="4" t="str">
        <f t="shared" si="1"/>
        <v xml:space="preserve">USA </v>
      </c>
    </row>
    <row r="73" spans="3:4" x14ac:dyDescent="0.35">
      <c r="C73" s="12" t="s">
        <v>287</v>
      </c>
      <c r="D73" s="4" t="str">
        <f t="shared" si="1"/>
        <v xml:space="preserve">USA </v>
      </c>
    </row>
    <row r="74" spans="3:4" x14ac:dyDescent="0.35">
      <c r="C74" s="12" t="s">
        <v>287</v>
      </c>
      <c r="D74" s="4" t="str">
        <f t="shared" si="1"/>
        <v xml:space="preserve">USA </v>
      </c>
    </row>
    <row r="75" spans="3:4" x14ac:dyDescent="0.35">
      <c r="C75" s="12" t="s">
        <v>287</v>
      </c>
      <c r="D75" s="4" t="str">
        <f t="shared" si="1"/>
        <v xml:space="preserve">USA </v>
      </c>
    </row>
    <row r="76" spans="3:4" x14ac:dyDescent="0.35">
      <c r="C76" s="12" t="s">
        <v>287</v>
      </c>
      <c r="D76" s="4" t="str">
        <f t="shared" si="1"/>
        <v xml:space="preserve">USA </v>
      </c>
    </row>
    <row r="77" spans="3:4" x14ac:dyDescent="0.35">
      <c r="C77" s="12" t="s">
        <v>287</v>
      </c>
      <c r="D77" s="4" t="str">
        <f t="shared" si="1"/>
        <v xml:space="preserve">USA </v>
      </c>
    </row>
    <row r="78" spans="3:4" x14ac:dyDescent="0.35">
      <c r="C78" s="12" t="s">
        <v>287</v>
      </c>
      <c r="D78" s="4" t="str">
        <f t="shared" si="1"/>
        <v xml:space="preserve">USA </v>
      </c>
    </row>
    <row r="79" spans="3:4" x14ac:dyDescent="0.35">
      <c r="C79" s="12" t="s">
        <v>287</v>
      </c>
      <c r="D79" s="4" t="str">
        <f t="shared" si="1"/>
        <v xml:space="preserve">USA </v>
      </c>
    </row>
    <row r="80" spans="3:4" x14ac:dyDescent="0.35">
      <c r="C80" s="12" t="s">
        <v>287</v>
      </c>
      <c r="D80" s="4" t="str">
        <f t="shared" si="1"/>
        <v xml:space="preserve">USA </v>
      </c>
    </row>
    <row r="81" spans="3:4" x14ac:dyDescent="0.35">
      <c r="C81" s="12" t="s">
        <v>287</v>
      </c>
      <c r="D81" s="4" t="str">
        <f t="shared" si="1"/>
        <v xml:space="preserve">USA </v>
      </c>
    </row>
    <row r="82" spans="3:4" x14ac:dyDescent="0.35">
      <c r="C82" s="12" t="s">
        <v>287</v>
      </c>
      <c r="D82" s="4" t="str">
        <f t="shared" si="1"/>
        <v xml:space="preserve">USA </v>
      </c>
    </row>
    <row r="83" spans="3:4" x14ac:dyDescent="0.35">
      <c r="C83" s="12" t="s">
        <v>287</v>
      </c>
      <c r="D83" s="4" t="str">
        <f t="shared" si="1"/>
        <v xml:space="preserve">USA </v>
      </c>
    </row>
    <row r="84" spans="3:4" x14ac:dyDescent="0.35">
      <c r="C84" s="12" t="s">
        <v>287</v>
      </c>
      <c r="D84" s="4" t="str">
        <f t="shared" si="1"/>
        <v xml:space="preserve">USA </v>
      </c>
    </row>
    <row r="85" spans="3:4" x14ac:dyDescent="0.35">
      <c r="C85" s="12" t="s">
        <v>287</v>
      </c>
      <c r="D85" s="4" t="str">
        <f t="shared" si="1"/>
        <v xml:space="preserve">USA </v>
      </c>
    </row>
    <row r="86" spans="3:4" x14ac:dyDescent="0.35">
      <c r="C86" s="12" t="s">
        <v>287</v>
      </c>
      <c r="D86" s="4" t="str">
        <f t="shared" si="1"/>
        <v xml:space="preserve">USA </v>
      </c>
    </row>
    <row r="87" spans="3:4" x14ac:dyDescent="0.35">
      <c r="C87" s="12" t="s">
        <v>287</v>
      </c>
      <c r="D87" s="4" t="str">
        <f t="shared" si="1"/>
        <v xml:space="preserve">USA </v>
      </c>
    </row>
    <row r="88" spans="3:4" x14ac:dyDescent="0.35">
      <c r="C88" s="12" t="s">
        <v>287</v>
      </c>
      <c r="D88" s="4" t="str">
        <f t="shared" si="1"/>
        <v xml:space="preserve">USA </v>
      </c>
    </row>
    <row r="89" spans="3:4" x14ac:dyDescent="0.35">
      <c r="C89" s="12" t="s">
        <v>287</v>
      </c>
      <c r="D89" s="4" t="str">
        <f t="shared" si="1"/>
        <v xml:space="preserve">USA </v>
      </c>
    </row>
    <row r="90" spans="3:4" x14ac:dyDescent="0.35">
      <c r="C90" s="12" t="s">
        <v>287</v>
      </c>
      <c r="D90" s="4" t="str">
        <f t="shared" si="1"/>
        <v xml:space="preserve">USA </v>
      </c>
    </row>
    <row r="91" spans="3:4" x14ac:dyDescent="0.35">
      <c r="C91" s="12" t="s">
        <v>287</v>
      </c>
      <c r="D91" s="4" t="str">
        <f t="shared" si="1"/>
        <v xml:space="preserve">USA </v>
      </c>
    </row>
    <row r="92" spans="3:4" x14ac:dyDescent="0.35">
      <c r="C92" s="12" t="s">
        <v>287</v>
      </c>
      <c r="D92" s="4" t="str">
        <f t="shared" si="1"/>
        <v xml:space="preserve">USA </v>
      </c>
    </row>
    <row r="93" spans="3:4" x14ac:dyDescent="0.35">
      <c r="C93" s="12" t="s">
        <v>287</v>
      </c>
      <c r="D93" s="4" t="str">
        <f t="shared" si="1"/>
        <v xml:space="preserve">USA </v>
      </c>
    </row>
    <row r="94" spans="3:4" x14ac:dyDescent="0.35">
      <c r="C94" s="12" t="s">
        <v>287</v>
      </c>
      <c r="D94" s="4" t="str">
        <f t="shared" si="1"/>
        <v xml:space="preserve">USA </v>
      </c>
    </row>
    <row r="95" spans="3:4" x14ac:dyDescent="0.35">
      <c r="C95" s="12" t="s">
        <v>287</v>
      </c>
      <c r="D95" s="4" t="str">
        <f t="shared" si="1"/>
        <v xml:space="preserve">USA </v>
      </c>
    </row>
    <row r="96" spans="3:4" x14ac:dyDescent="0.35">
      <c r="C96" s="12" t="s">
        <v>287</v>
      </c>
      <c r="D96" s="4" t="str">
        <f t="shared" si="1"/>
        <v xml:space="preserve">USA </v>
      </c>
    </row>
    <row r="97" spans="3:4" x14ac:dyDescent="0.35">
      <c r="C97" s="12" t="s">
        <v>287</v>
      </c>
      <c r="D97" s="4" t="str">
        <f t="shared" si="1"/>
        <v xml:space="preserve">USA </v>
      </c>
    </row>
    <row r="98" spans="3:4" x14ac:dyDescent="0.35">
      <c r="C98" s="12" t="s">
        <v>287</v>
      </c>
      <c r="D98" s="4" t="str">
        <f t="shared" si="1"/>
        <v xml:space="preserve">USA </v>
      </c>
    </row>
    <row r="99" spans="3:4" x14ac:dyDescent="0.35">
      <c r="C99" s="12" t="s">
        <v>287</v>
      </c>
      <c r="D99" s="4" t="str">
        <f t="shared" si="1"/>
        <v xml:space="preserve">USA </v>
      </c>
    </row>
    <row r="100" spans="3:4" x14ac:dyDescent="0.35">
      <c r="C100" s="12" t="s">
        <v>287</v>
      </c>
      <c r="D100" s="4" t="str">
        <f t="shared" si="1"/>
        <v xml:space="preserve">USA </v>
      </c>
    </row>
    <row r="101" spans="3:4" x14ac:dyDescent="0.35">
      <c r="C101" s="12" t="s">
        <v>287</v>
      </c>
      <c r="D101" s="4" t="str">
        <f t="shared" si="1"/>
        <v xml:space="preserve">USA </v>
      </c>
    </row>
    <row r="102" spans="3:4" x14ac:dyDescent="0.35">
      <c r="C102" s="12" t="s">
        <v>287</v>
      </c>
      <c r="D102" s="4" t="str">
        <f t="shared" si="1"/>
        <v xml:space="preserve">USA </v>
      </c>
    </row>
  </sheetData>
  <mergeCells count="2">
    <mergeCell ref="C2:D2"/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4EC0-7E1D-4962-BCD3-78A74E1B70D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UPPER</vt:lpstr>
      <vt:lpstr>LOWER</vt:lpstr>
      <vt:lpstr>CONCATENATE</vt:lpstr>
      <vt:lpstr>LENGTH</vt:lpstr>
      <vt:lpstr>REPLACE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Sherilyn Gonzales</cp:lastModifiedBy>
  <dcterms:created xsi:type="dcterms:W3CDTF">2019-09-11T16:27:15Z</dcterms:created>
  <dcterms:modified xsi:type="dcterms:W3CDTF">2023-10-04T14:30:13Z</dcterms:modified>
</cp:coreProperties>
</file>