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wnloads\"/>
    </mc:Choice>
  </mc:AlternateContent>
  <xr:revisionPtr revIDLastSave="0" documentId="13_ncr:1_{B2804626-6943-479E-A301-F1E1C2B61A7F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" i="1" l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D29" i="1"/>
  <c r="AE29" i="1"/>
  <c r="AD30" i="1"/>
  <c r="AE30" i="1"/>
  <c r="AD31" i="1"/>
  <c r="AE31" i="1"/>
  <c r="AD32" i="1"/>
  <c r="AE32" i="1"/>
  <c r="AD33" i="1"/>
  <c r="AE33" i="1"/>
  <c r="AE21" i="1"/>
  <c r="AE22" i="1"/>
  <c r="AE23" i="1"/>
  <c r="AE24" i="1"/>
  <c r="AE25" i="1"/>
  <c r="AD21" i="1"/>
  <c r="AD22" i="1"/>
  <c r="AD23" i="1"/>
  <c r="AD24" i="1"/>
  <c r="AD25" i="1"/>
  <c r="AD13" i="1"/>
  <c r="AE13" i="1"/>
  <c r="AD14" i="1"/>
  <c r="AE14" i="1"/>
  <c r="AD15" i="1"/>
  <c r="AE15" i="1"/>
  <c r="AD16" i="1"/>
  <c r="AE16" i="1"/>
  <c r="AD17" i="1"/>
  <c r="AE17" i="1"/>
  <c r="AC33" i="1"/>
  <c r="AC32" i="1"/>
  <c r="AC31" i="1"/>
  <c r="AC30" i="1"/>
  <c r="AC29" i="1"/>
  <c r="AC25" i="1"/>
  <c r="AC24" i="1"/>
  <c r="AC23" i="1"/>
  <c r="AC22" i="1"/>
  <c r="AC21" i="1"/>
  <c r="AC17" i="1"/>
  <c r="AC16" i="1"/>
  <c r="AC15" i="1"/>
  <c r="AC14" i="1"/>
  <c r="AC13" i="1"/>
  <c r="AD5" i="1"/>
  <c r="AE5" i="1"/>
  <c r="AD6" i="1"/>
  <c r="AE6" i="1"/>
  <c r="AD7" i="1"/>
  <c r="AE7" i="1"/>
  <c r="AD8" i="1"/>
  <c r="AE8" i="1"/>
  <c r="AD9" i="1"/>
  <c r="AE9" i="1"/>
  <c r="AC5" i="1"/>
  <c r="AC9" i="1"/>
  <c r="AC8" i="1"/>
  <c r="AC7" i="1"/>
  <c r="AC6" i="1"/>
  <c r="J235" i="1"/>
  <c r="J236" i="1"/>
  <c r="J237" i="1"/>
  <c r="J238" i="1"/>
  <c r="J239" i="1"/>
  <c r="J240" i="1"/>
  <c r="J241" i="1"/>
  <c r="J242" i="1"/>
  <c r="X29" i="1"/>
  <c r="Y29" i="1"/>
  <c r="X30" i="1"/>
  <c r="Y30" i="1"/>
  <c r="X31" i="1"/>
  <c r="Y31" i="1"/>
  <c r="X32" i="1"/>
  <c r="Y32" i="1"/>
  <c r="X33" i="1"/>
  <c r="Y33" i="1"/>
  <c r="X21" i="1"/>
  <c r="Y21" i="1"/>
  <c r="X22" i="1"/>
  <c r="Y22" i="1"/>
  <c r="X23" i="1"/>
  <c r="Y23" i="1"/>
  <c r="X24" i="1"/>
  <c r="Y24" i="1"/>
  <c r="X25" i="1"/>
  <c r="Y25" i="1"/>
  <c r="X13" i="1"/>
  <c r="Y13" i="1"/>
  <c r="X14" i="1"/>
  <c r="Y14" i="1"/>
  <c r="X15" i="1"/>
  <c r="Y15" i="1"/>
  <c r="X16" i="1"/>
  <c r="Y16" i="1"/>
  <c r="X17" i="1"/>
  <c r="Y17" i="1"/>
  <c r="W33" i="1"/>
  <c r="W32" i="1"/>
  <c r="W31" i="1"/>
  <c r="W30" i="1"/>
  <c r="W29" i="1"/>
  <c r="W25" i="1"/>
  <c r="W24" i="1"/>
  <c r="W23" i="1"/>
  <c r="W22" i="1"/>
  <c r="W21" i="1"/>
  <c r="W17" i="1"/>
  <c r="W16" i="1"/>
  <c r="W15" i="1"/>
  <c r="W14" i="1"/>
  <c r="W13" i="1"/>
  <c r="X6" i="1"/>
  <c r="Y6" i="1"/>
  <c r="X7" i="1"/>
  <c r="Y7" i="1"/>
  <c r="X8" i="1"/>
  <c r="Y8" i="1"/>
  <c r="X9" i="1"/>
  <c r="Y9" i="1"/>
  <c r="W9" i="1"/>
  <c r="W8" i="1"/>
  <c r="W6" i="1"/>
  <c r="W7" i="1"/>
  <c r="B13" i="1"/>
  <c r="N213" i="1" l="1"/>
  <c r="O213" i="1"/>
  <c r="C13" i="1"/>
  <c r="B65" i="1"/>
  <c r="H243" i="1" l="1"/>
  <c r="J205" i="1"/>
  <c r="J206" i="1"/>
  <c r="J207" i="1"/>
  <c r="J208" i="1"/>
  <c r="J209" i="1"/>
  <c r="J210" i="1"/>
  <c r="J211" i="1"/>
  <c r="J212" i="1"/>
  <c r="O279" i="1"/>
  <c r="N279" i="1"/>
  <c r="P278" i="1"/>
  <c r="P277" i="1"/>
  <c r="P276" i="1"/>
  <c r="P275" i="1"/>
  <c r="P274" i="1"/>
  <c r="P273" i="1"/>
  <c r="P272" i="1"/>
  <c r="P271" i="1"/>
  <c r="O267" i="1"/>
  <c r="N267" i="1"/>
  <c r="P266" i="1"/>
  <c r="P265" i="1"/>
  <c r="P264" i="1"/>
  <c r="P263" i="1"/>
  <c r="P262" i="1"/>
  <c r="P261" i="1"/>
  <c r="P260" i="1"/>
  <c r="P259" i="1"/>
  <c r="O255" i="1"/>
  <c r="N255" i="1"/>
  <c r="P254" i="1"/>
  <c r="P253" i="1"/>
  <c r="P252" i="1"/>
  <c r="P251" i="1"/>
  <c r="P250" i="1"/>
  <c r="P249" i="1"/>
  <c r="P248" i="1"/>
  <c r="P247" i="1"/>
  <c r="O243" i="1"/>
  <c r="N243" i="1"/>
  <c r="P242" i="1"/>
  <c r="P241" i="1"/>
  <c r="P240" i="1"/>
  <c r="P239" i="1"/>
  <c r="P238" i="1"/>
  <c r="P237" i="1"/>
  <c r="P236" i="1"/>
  <c r="P235" i="1"/>
  <c r="P212" i="1"/>
  <c r="P211" i="1"/>
  <c r="P210" i="1"/>
  <c r="P209" i="1"/>
  <c r="P208" i="1"/>
  <c r="P207" i="1"/>
  <c r="P206" i="1"/>
  <c r="P205" i="1"/>
  <c r="O201" i="1"/>
  <c r="N201" i="1"/>
  <c r="P200" i="1"/>
  <c r="P199" i="1"/>
  <c r="P198" i="1"/>
  <c r="P197" i="1"/>
  <c r="P196" i="1"/>
  <c r="P195" i="1"/>
  <c r="P194" i="1"/>
  <c r="P193" i="1"/>
  <c r="O189" i="1"/>
  <c r="N189" i="1"/>
  <c r="P188" i="1"/>
  <c r="P187" i="1"/>
  <c r="P186" i="1"/>
  <c r="P185" i="1"/>
  <c r="P184" i="1"/>
  <c r="P183" i="1"/>
  <c r="P182" i="1"/>
  <c r="P181" i="1"/>
  <c r="O177" i="1"/>
  <c r="N177" i="1"/>
  <c r="P176" i="1"/>
  <c r="P175" i="1"/>
  <c r="P174" i="1"/>
  <c r="P173" i="1"/>
  <c r="P172" i="1"/>
  <c r="P171" i="1"/>
  <c r="P170" i="1"/>
  <c r="P169" i="1"/>
  <c r="O155" i="1"/>
  <c r="N155" i="1"/>
  <c r="P154" i="1"/>
  <c r="P153" i="1"/>
  <c r="P152" i="1"/>
  <c r="P151" i="1"/>
  <c r="P150" i="1"/>
  <c r="P149" i="1"/>
  <c r="P148" i="1"/>
  <c r="P147" i="1"/>
  <c r="O143" i="1"/>
  <c r="N143" i="1"/>
  <c r="P142" i="1"/>
  <c r="P141" i="1"/>
  <c r="P140" i="1"/>
  <c r="P139" i="1"/>
  <c r="P138" i="1"/>
  <c r="P137" i="1"/>
  <c r="P136" i="1"/>
  <c r="P135" i="1"/>
  <c r="O131" i="1"/>
  <c r="N131" i="1"/>
  <c r="P130" i="1"/>
  <c r="P129" i="1"/>
  <c r="P128" i="1"/>
  <c r="P127" i="1"/>
  <c r="P126" i="1"/>
  <c r="P125" i="1"/>
  <c r="P124" i="1"/>
  <c r="P123" i="1"/>
  <c r="O119" i="1"/>
  <c r="N119" i="1"/>
  <c r="P118" i="1"/>
  <c r="P117" i="1"/>
  <c r="P116" i="1"/>
  <c r="P115" i="1"/>
  <c r="P114" i="1"/>
  <c r="P113" i="1"/>
  <c r="P112" i="1"/>
  <c r="P111" i="1"/>
  <c r="O101" i="1"/>
  <c r="N101" i="1"/>
  <c r="P100" i="1"/>
  <c r="P99" i="1"/>
  <c r="P98" i="1"/>
  <c r="P97" i="1"/>
  <c r="P96" i="1"/>
  <c r="P95" i="1"/>
  <c r="P94" i="1"/>
  <c r="P93" i="1"/>
  <c r="O89" i="1"/>
  <c r="N89" i="1"/>
  <c r="P88" i="1"/>
  <c r="P87" i="1"/>
  <c r="P86" i="1"/>
  <c r="P85" i="1"/>
  <c r="P84" i="1"/>
  <c r="P83" i="1"/>
  <c r="P82" i="1"/>
  <c r="P81" i="1"/>
  <c r="O77" i="1"/>
  <c r="N77" i="1"/>
  <c r="P76" i="1"/>
  <c r="P75" i="1"/>
  <c r="P74" i="1"/>
  <c r="P73" i="1"/>
  <c r="P72" i="1"/>
  <c r="P71" i="1"/>
  <c r="P70" i="1"/>
  <c r="P69" i="1"/>
  <c r="O65" i="1"/>
  <c r="N65" i="1"/>
  <c r="P64" i="1"/>
  <c r="P63" i="1"/>
  <c r="P62" i="1"/>
  <c r="P61" i="1"/>
  <c r="P60" i="1"/>
  <c r="P59" i="1"/>
  <c r="P58" i="1"/>
  <c r="P57" i="1"/>
  <c r="O49" i="1"/>
  <c r="N49" i="1"/>
  <c r="P48" i="1"/>
  <c r="P47" i="1"/>
  <c r="P46" i="1"/>
  <c r="P45" i="1"/>
  <c r="P44" i="1"/>
  <c r="P43" i="1"/>
  <c r="P42" i="1"/>
  <c r="P41" i="1"/>
  <c r="O37" i="1"/>
  <c r="N37" i="1"/>
  <c r="P36" i="1"/>
  <c r="P35" i="1"/>
  <c r="P34" i="1"/>
  <c r="P33" i="1"/>
  <c r="P32" i="1"/>
  <c r="P31" i="1"/>
  <c r="P30" i="1"/>
  <c r="P29" i="1"/>
  <c r="O25" i="1"/>
  <c r="N25" i="1"/>
  <c r="P24" i="1"/>
  <c r="P23" i="1"/>
  <c r="P22" i="1"/>
  <c r="P21" i="1"/>
  <c r="P20" i="1"/>
  <c r="P19" i="1"/>
  <c r="P18" i="1"/>
  <c r="P17" i="1"/>
  <c r="O13" i="1"/>
  <c r="N13" i="1"/>
  <c r="P12" i="1"/>
  <c r="P11" i="1"/>
  <c r="P10" i="1"/>
  <c r="P9" i="1"/>
  <c r="P8" i="1"/>
  <c r="P7" i="1"/>
  <c r="P6" i="1"/>
  <c r="P5" i="1"/>
  <c r="I279" i="1"/>
  <c r="H279" i="1"/>
  <c r="J278" i="1"/>
  <c r="J277" i="1"/>
  <c r="J276" i="1"/>
  <c r="J275" i="1"/>
  <c r="J274" i="1"/>
  <c r="J273" i="1"/>
  <c r="J272" i="1"/>
  <c r="J271" i="1"/>
  <c r="I267" i="1"/>
  <c r="H267" i="1"/>
  <c r="J266" i="1"/>
  <c r="J265" i="1"/>
  <c r="J264" i="1"/>
  <c r="J263" i="1"/>
  <c r="J262" i="1"/>
  <c r="J261" i="1"/>
  <c r="J260" i="1"/>
  <c r="J259" i="1"/>
  <c r="I255" i="1"/>
  <c r="H255" i="1"/>
  <c r="J254" i="1"/>
  <c r="J253" i="1"/>
  <c r="J252" i="1"/>
  <c r="J251" i="1"/>
  <c r="J250" i="1"/>
  <c r="J249" i="1"/>
  <c r="J248" i="1"/>
  <c r="J247" i="1"/>
  <c r="I243" i="1"/>
  <c r="I213" i="1"/>
  <c r="H213" i="1"/>
  <c r="I201" i="1"/>
  <c r="H201" i="1"/>
  <c r="J200" i="1"/>
  <c r="J199" i="1"/>
  <c r="J198" i="1"/>
  <c r="J197" i="1"/>
  <c r="J196" i="1"/>
  <c r="J195" i="1"/>
  <c r="J194" i="1"/>
  <c r="J193" i="1"/>
  <c r="I189" i="1"/>
  <c r="H189" i="1"/>
  <c r="J188" i="1"/>
  <c r="J187" i="1"/>
  <c r="J186" i="1"/>
  <c r="J185" i="1"/>
  <c r="J184" i="1"/>
  <c r="J183" i="1"/>
  <c r="J182" i="1"/>
  <c r="J181" i="1"/>
  <c r="I177" i="1"/>
  <c r="H177" i="1"/>
  <c r="J176" i="1"/>
  <c r="J175" i="1"/>
  <c r="J174" i="1"/>
  <c r="J173" i="1"/>
  <c r="J172" i="1"/>
  <c r="J171" i="1"/>
  <c r="J170" i="1"/>
  <c r="J169" i="1"/>
  <c r="I155" i="1"/>
  <c r="H155" i="1"/>
  <c r="J154" i="1"/>
  <c r="J153" i="1"/>
  <c r="J152" i="1"/>
  <c r="J151" i="1"/>
  <c r="J150" i="1"/>
  <c r="J149" i="1"/>
  <c r="J148" i="1"/>
  <c r="J147" i="1"/>
  <c r="I143" i="1"/>
  <c r="H143" i="1"/>
  <c r="J142" i="1"/>
  <c r="J141" i="1"/>
  <c r="J140" i="1"/>
  <c r="J139" i="1"/>
  <c r="J138" i="1"/>
  <c r="J137" i="1"/>
  <c r="J136" i="1"/>
  <c r="J135" i="1"/>
  <c r="I131" i="1"/>
  <c r="H131" i="1"/>
  <c r="J130" i="1"/>
  <c r="J129" i="1"/>
  <c r="J128" i="1"/>
  <c r="J127" i="1"/>
  <c r="J126" i="1"/>
  <c r="J125" i="1"/>
  <c r="J124" i="1"/>
  <c r="J123" i="1"/>
  <c r="I119" i="1"/>
  <c r="H119" i="1"/>
  <c r="J118" i="1"/>
  <c r="J117" i="1"/>
  <c r="J116" i="1"/>
  <c r="J115" i="1"/>
  <c r="J114" i="1"/>
  <c r="J113" i="1"/>
  <c r="J112" i="1"/>
  <c r="J111" i="1"/>
  <c r="I101" i="1"/>
  <c r="H101" i="1"/>
  <c r="J100" i="1"/>
  <c r="J99" i="1"/>
  <c r="J98" i="1"/>
  <c r="J97" i="1"/>
  <c r="J96" i="1"/>
  <c r="J95" i="1"/>
  <c r="J94" i="1"/>
  <c r="J93" i="1"/>
  <c r="I89" i="1"/>
  <c r="H89" i="1"/>
  <c r="J88" i="1"/>
  <c r="J87" i="1"/>
  <c r="J86" i="1"/>
  <c r="J85" i="1"/>
  <c r="J84" i="1"/>
  <c r="J83" i="1"/>
  <c r="J82" i="1"/>
  <c r="J81" i="1"/>
  <c r="I77" i="1"/>
  <c r="H77" i="1"/>
  <c r="J76" i="1"/>
  <c r="J75" i="1"/>
  <c r="J74" i="1"/>
  <c r="J73" i="1"/>
  <c r="J72" i="1"/>
  <c r="J71" i="1"/>
  <c r="J70" i="1"/>
  <c r="J69" i="1"/>
  <c r="I65" i="1"/>
  <c r="H65" i="1"/>
  <c r="J64" i="1"/>
  <c r="J63" i="1"/>
  <c r="J62" i="1"/>
  <c r="J61" i="1"/>
  <c r="J60" i="1"/>
  <c r="J59" i="1"/>
  <c r="J58" i="1"/>
  <c r="J57" i="1"/>
  <c r="I49" i="1"/>
  <c r="H49" i="1"/>
  <c r="J48" i="1"/>
  <c r="J47" i="1"/>
  <c r="J46" i="1"/>
  <c r="J45" i="1"/>
  <c r="J44" i="1"/>
  <c r="J43" i="1"/>
  <c r="J42" i="1"/>
  <c r="J41" i="1"/>
  <c r="I37" i="1"/>
  <c r="H37" i="1"/>
  <c r="J36" i="1"/>
  <c r="J35" i="1"/>
  <c r="J34" i="1"/>
  <c r="J33" i="1"/>
  <c r="J32" i="1"/>
  <c r="J31" i="1"/>
  <c r="J30" i="1"/>
  <c r="J29" i="1"/>
  <c r="I25" i="1"/>
  <c r="H25" i="1"/>
  <c r="J24" i="1"/>
  <c r="J23" i="1"/>
  <c r="J22" i="1"/>
  <c r="J21" i="1"/>
  <c r="J20" i="1"/>
  <c r="J19" i="1"/>
  <c r="J18" i="1"/>
  <c r="J17" i="1"/>
  <c r="I13" i="1"/>
  <c r="H13" i="1"/>
  <c r="J12" i="1"/>
  <c r="J11" i="1"/>
  <c r="J10" i="1"/>
  <c r="J9" i="1"/>
  <c r="J8" i="1"/>
  <c r="J7" i="1"/>
  <c r="J6" i="1"/>
  <c r="J5" i="1"/>
  <c r="C279" i="1"/>
  <c r="B279" i="1"/>
  <c r="D278" i="1"/>
  <c r="D277" i="1"/>
  <c r="D276" i="1"/>
  <c r="D275" i="1"/>
  <c r="D274" i="1"/>
  <c r="D273" i="1"/>
  <c r="D272" i="1"/>
  <c r="D271" i="1"/>
  <c r="C267" i="1"/>
  <c r="B267" i="1"/>
  <c r="D266" i="1"/>
  <c r="D265" i="1"/>
  <c r="D264" i="1"/>
  <c r="D263" i="1"/>
  <c r="D262" i="1"/>
  <c r="D261" i="1"/>
  <c r="D260" i="1"/>
  <c r="D259" i="1"/>
  <c r="C255" i="1"/>
  <c r="B255" i="1"/>
  <c r="D254" i="1"/>
  <c r="D253" i="1"/>
  <c r="D252" i="1"/>
  <c r="D251" i="1"/>
  <c r="D250" i="1"/>
  <c r="D249" i="1"/>
  <c r="D248" i="1"/>
  <c r="D247" i="1"/>
  <c r="C243" i="1"/>
  <c r="B243" i="1"/>
  <c r="D242" i="1"/>
  <c r="D241" i="1"/>
  <c r="D240" i="1"/>
  <c r="D239" i="1"/>
  <c r="D238" i="1"/>
  <c r="D237" i="1"/>
  <c r="D236" i="1"/>
  <c r="D235" i="1"/>
  <c r="C101" i="1"/>
  <c r="B101" i="1"/>
  <c r="D100" i="1"/>
  <c r="D99" i="1"/>
  <c r="D98" i="1"/>
  <c r="D97" i="1"/>
  <c r="D96" i="1"/>
  <c r="D95" i="1"/>
  <c r="D94" i="1"/>
  <c r="D93" i="1"/>
  <c r="C89" i="1"/>
  <c r="B89" i="1"/>
  <c r="D88" i="1"/>
  <c r="D87" i="1"/>
  <c r="D86" i="1"/>
  <c r="D85" i="1"/>
  <c r="D84" i="1"/>
  <c r="D83" i="1"/>
  <c r="D82" i="1"/>
  <c r="D81" i="1"/>
  <c r="C77" i="1"/>
  <c r="B77" i="1"/>
  <c r="D76" i="1"/>
  <c r="D75" i="1"/>
  <c r="D74" i="1"/>
  <c r="D73" i="1"/>
  <c r="D72" i="1"/>
  <c r="D71" i="1"/>
  <c r="D70" i="1"/>
  <c r="D69" i="1"/>
  <c r="C65" i="1"/>
  <c r="D64" i="1"/>
  <c r="D63" i="1"/>
  <c r="D62" i="1"/>
  <c r="D61" i="1"/>
  <c r="D60" i="1"/>
  <c r="D59" i="1"/>
  <c r="D58" i="1"/>
  <c r="D57" i="1"/>
  <c r="P213" i="1" l="1"/>
  <c r="J177" i="1"/>
  <c r="J13" i="1"/>
  <c r="J119" i="1"/>
  <c r="P243" i="1"/>
  <c r="P177" i="1"/>
  <c r="P119" i="1"/>
  <c r="P65" i="1"/>
  <c r="P13" i="1"/>
  <c r="J243" i="1"/>
  <c r="J155" i="1"/>
  <c r="J213" i="1"/>
  <c r="J279" i="1"/>
  <c r="P49" i="1"/>
  <c r="P101" i="1"/>
  <c r="P155" i="1"/>
  <c r="P279" i="1"/>
  <c r="J143" i="1"/>
  <c r="J201" i="1"/>
  <c r="J267" i="1"/>
  <c r="P37" i="1"/>
  <c r="P89" i="1"/>
  <c r="P143" i="1"/>
  <c r="P201" i="1"/>
  <c r="P267" i="1"/>
  <c r="J131" i="1"/>
  <c r="J189" i="1"/>
  <c r="J255" i="1"/>
  <c r="P25" i="1"/>
  <c r="P77" i="1"/>
  <c r="P131" i="1"/>
  <c r="P189" i="1"/>
  <c r="P255" i="1"/>
  <c r="J101" i="1"/>
  <c r="J89" i="1"/>
  <c r="J77" i="1"/>
  <c r="J65" i="1"/>
  <c r="J49" i="1"/>
  <c r="J37" i="1"/>
  <c r="J25" i="1"/>
  <c r="D101" i="1"/>
  <c r="D243" i="1"/>
  <c r="D89" i="1"/>
  <c r="D65" i="1"/>
  <c r="D77" i="1"/>
  <c r="D279" i="1"/>
  <c r="D267" i="1"/>
  <c r="D255" i="1"/>
  <c r="C213" i="1"/>
  <c r="B213" i="1"/>
  <c r="D212" i="1"/>
  <c r="D211" i="1"/>
  <c r="D210" i="1"/>
  <c r="D209" i="1"/>
  <c r="D208" i="1"/>
  <c r="D207" i="1"/>
  <c r="D206" i="1"/>
  <c r="D205" i="1"/>
  <c r="C201" i="1"/>
  <c r="B201" i="1"/>
  <c r="D200" i="1"/>
  <c r="D199" i="1"/>
  <c r="D198" i="1"/>
  <c r="D197" i="1"/>
  <c r="D196" i="1"/>
  <c r="D195" i="1"/>
  <c r="D194" i="1"/>
  <c r="D193" i="1"/>
  <c r="C189" i="1"/>
  <c r="B189" i="1"/>
  <c r="D188" i="1"/>
  <c r="D187" i="1"/>
  <c r="D186" i="1"/>
  <c r="D185" i="1"/>
  <c r="D184" i="1"/>
  <c r="D183" i="1"/>
  <c r="D182" i="1"/>
  <c r="D181" i="1"/>
  <c r="C155" i="1"/>
  <c r="B155" i="1"/>
  <c r="D154" i="1"/>
  <c r="D153" i="1"/>
  <c r="D152" i="1"/>
  <c r="D151" i="1"/>
  <c r="D150" i="1"/>
  <c r="D149" i="1"/>
  <c r="D148" i="1"/>
  <c r="D147" i="1"/>
  <c r="C143" i="1"/>
  <c r="B143" i="1"/>
  <c r="D142" i="1"/>
  <c r="D141" i="1"/>
  <c r="D140" i="1"/>
  <c r="D139" i="1"/>
  <c r="D138" i="1"/>
  <c r="D137" i="1"/>
  <c r="D136" i="1"/>
  <c r="D135" i="1"/>
  <c r="C131" i="1"/>
  <c r="B131" i="1"/>
  <c r="D130" i="1"/>
  <c r="D129" i="1"/>
  <c r="D128" i="1"/>
  <c r="D127" i="1"/>
  <c r="D126" i="1"/>
  <c r="D125" i="1"/>
  <c r="D124" i="1"/>
  <c r="D123" i="1"/>
  <c r="C177" i="1"/>
  <c r="B177" i="1"/>
  <c r="D176" i="1"/>
  <c r="D175" i="1"/>
  <c r="D174" i="1"/>
  <c r="D173" i="1"/>
  <c r="D172" i="1"/>
  <c r="D171" i="1"/>
  <c r="D170" i="1"/>
  <c r="D169" i="1"/>
  <c r="C119" i="1"/>
  <c r="B119" i="1"/>
  <c r="D118" i="1"/>
  <c r="D117" i="1"/>
  <c r="D116" i="1"/>
  <c r="D115" i="1"/>
  <c r="D114" i="1"/>
  <c r="D113" i="1"/>
  <c r="D112" i="1"/>
  <c r="D111" i="1"/>
  <c r="D201" i="1" l="1"/>
  <c r="D119" i="1"/>
  <c r="D213" i="1"/>
  <c r="D189" i="1"/>
  <c r="D155" i="1"/>
  <c r="D143" i="1"/>
  <c r="D131" i="1"/>
  <c r="D177" i="1"/>
  <c r="C49" i="1" l="1"/>
  <c r="B49" i="1"/>
  <c r="D48" i="1"/>
  <c r="D47" i="1"/>
  <c r="D46" i="1"/>
  <c r="D45" i="1"/>
  <c r="D44" i="1"/>
  <c r="D43" i="1"/>
  <c r="D42" i="1"/>
  <c r="D41" i="1"/>
  <c r="C37" i="1"/>
  <c r="B37" i="1"/>
  <c r="D36" i="1"/>
  <c r="D35" i="1"/>
  <c r="D34" i="1"/>
  <c r="D33" i="1"/>
  <c r="D32" i="1"/>
  <c r="D31" i="1"/>
  <c r="D30" i="1"/>
  <c r="D29" i="1"/>
  <c r="C25" i="1"/>
  <c r="B25" i="1"/>
  <c r="D24" i="1"/>
  <c r="D23" i="1"/>
  <c r="D22" i="1"/>
  <c r="D21" i="1"/>
  <c r="D20" i="1"/>
  <c r="D19" i="1"/>
  <c r="D18" i="1"/>
  <c r="D17" i="1"/>
  <c r="D12" i="1"/>
  <c r="D11" i="1"/>
  <c r="D10" i="1"/>
  <c r="D9" i="1"/>
  <c r="D8" i="1"/>
  <c r="D7" i="1"/>
  <c r="D6" i="1"/>
  <c r="D5" i="1"/>
  <c r="D13" i="1" s="1"/>
  <c r="D37" i="1" l="1"/>
  <c r="D49" i="1"/>
  <c r="D25" i="1"/>
</calcChain>
</file>

<file path=xl/sharedStrings.xml><?xml version="1.0" encoding="utf-8"?>
<sst xmlns="http://schemas.openxmlformats.org/spreadsheetml/2006/main" count="699" uniqueCount="117">
  <si>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</si>
  <si>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</si>
  <si>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</si>
  <si>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</si>
  <si>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</si>
  <si>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</si>
  <si>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</si>
  <si>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</si>
  <si>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</si>
  <si>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</si>
  <si>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MCW rank 0 bound to socket 0[core 0[hwt 0-1]]: [BB/../../../../../../..][../../../../../../../..]</t>
  </si>
  <si>
    <t>MCW rank 1 bound to socket 0[core 1[hwt 0-1]]: [../BB/../../../../../..][../../../../../../../..]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</si>
  <si>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</si>
  <si>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</si>
  <si>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</si>
  <si>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</si>
  <si>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</si>
  <si>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MCW rank 2 bound to socket 0[core 2[hwt 0-1]]: [../../BB/../../../../..][../../../../../../../..]</t>
  </si>
  <si>
    <t>MCW rank 3 bound to socket 0[core 3[hwt 0-1]]: [../../../BB/../../../..][../../../../../../../..]</t>
  </si>
  <si>
    <t>MCW rank 4 bound to socket 0[core 4[hwt 0-1]]: [../../../../BB/../../..][../../../../../../../..]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</si>
  <si>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</si>
  <si>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</si>
  <si>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</si>
  <si>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</si>
  <si>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</si>
  <si>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MCW rank 5 bound to socket 0[core 5[hwt 0-1]]: [../../../../../BB/../..][../../../../../../../..]</t>
  </si>
  <si>
    <t>MCW rank 6 bound to socket 0[core 6[hwt 0-1]]: [../../../../../../BB/..][../../../../../../../..]</t>
  </si>
  <si>
    <t>MCW rank 7 bound to socket 0[core 7[hwt 0-1]]: [../../../../../../../BB][../../../../../../../..]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</si>
  <si>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</si>
  <si>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</si>
  <si>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</si>
  <si>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</si>
  <si>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>MCW rank 8 bound to socket 1[core 8[hwt 0-1]]: [../../../../../../../..][BB/../../../../../../..]</t>
  </si>
  <si>
    <t>MCW rank 9 bound to socket 1[core 9[hwt 0-1]]: [../../../../../../../..][../BB/../../../../../..]</t>
  </si>
  <si>
    <t>MCW rank 10 bound to socket 1[core 10[hwt 0-1]]: [../../../../../../../..][../../BB/../../../../..]</t>
  </si>
  <si>
    <t>MCW rank 11 bound to socket 1[core 11[hwt 0-1]]: [../../../../../../../..][../../../BB/../../../..]</t>
  </si>
  <si>
    <t>MCW rank 12 bound to socket 1[core 12[hwt 0-1]]: [../../../../../../../..][../../../../BB/../../..]</t>
  </si>
  <si>
    <t>MCW rank 13 bound to socket 1[core 13[hwt 0-1]]: [../../../../../../../..][../../../../../BB/../..]</t>
  </si>
  <si>
    <t>MCW rank 14 bound to socket 1[core 14[hwt 0-1]]: [../../../../../../../..][../../../../../../BB/..]</t>
  </si>
  <si>
    <t>MCW rank 15 bound to socket 1[core 15[hwt 0-1]]: [../../../../../../../..][../../../../../../../BB]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</si>
  <si>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</si>
  <si>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</si>
  <si>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</si>
  <si>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</si>
  <si>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</si>
  <si>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</si>
  <si>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MCW rank 16 bound to socket 0[core 0[hwt 0-1]]: [BB/../../../../../../..][../../../../../../../..]</t>
  </si>
  <si>
    <t>MCW rank 17 bound to socket 0[core 1[hwt 0-1]]: [../BB/../../../../../..][../../../../../../../..]</t>
  </si>
  <si>
    <t>MCW rank 18 bound to socket 0[core 2[hwt 0-1]]: [../../BB/../../../../..][../../../../../../../..]</t>
  </si>
  <si>
    <t>MCW rank 19 bound to socket 0[core 3[hwt 0-1]]: [../../../BB/../../../..][../../../../../../../..]</t>
  </si>
  <si>
    <t>MCW rank 20 bound to socket 0[core 4[hwt 0-1]]: [../../../../BB/../../..][../../../../../../../..]</t>
  </si>
  <si>
    <t>MCW rank 21 bound to socket 0[core 5[hwt 0-1]]: [../../../../../BB/../..][../../../../../../../..]</t>
  </si>
  <si>
    <t>MCW rank 22 bound to socket 0[core 6[hwt 0-1]]: [../../../../../../BB/..][../../../../../../../..]</t>
  </si>
  <si>
    <t>MCW rank 23 bound to socket 0[core 7[hwt 0-1]]: [../../../../../../../BB][../../../../../../../..]</t>
  </si>
  <si>
    <t>MCW rank 24 bound to socket 1[core 8[hwt 0-1]]: [../../../../../../../..][BB/../../../../../../..]</t>
  </si>
  <si>
    <t>MCW rank 25 bound to socket 1[core 9[hwt 0-1]]: [../../../../../../../..][../BB/../../../../../..]</t>
  </si>
  <si>
    <t>MCW rank 26 bound to socket 1[core 10[hwt 0-1]]: [../../../../../../../..][../../BB/../../../../..]</t>
  </si>
  <si>
    <t>MCW rank 27 bound to socket 1[core 11[hwt 0-1]]: [../../../../../../../..][../../../BB/../../../..]</t>
  </si>
  <si>
    <t>MCW rank 28 bound to socket 1[core 12[hwt 0-1]]: [../../../../../../../..][../../../../BB/../../..]</t>
  </si>
  <si>
    <t>MCW rank 29 bound to socket 1[core 13[hwt 0-1]]: [../../../../../../../..][../../../../../BB/../..]</t>
  </si>
  <si>
    <t>MCW rank 30 bound to socket 1[core 14[hwt 0-1]]: [../../../../../../../..][../../../../../../BB/..]</t>
  </si>
  <si>
    <t>MCW rank 31 bound to socket 1[core 15[hwt 0-1]]: [../../../../../../../..][../../../../../../../BB]</t>
  </si>
  <si>
    <t>mapping: --map-by node</t>
  </si>
  <si>
    <t>MCW rank 0 bound to socket 0[core 0[hwt 0-1]]: [BB/../../../../../../..][../../../../../../../..]
MCW rank 1 bound to socket 0[core 0[hwt 0-1]]: [BB/../../../../../../..][../../../../../../../..]</t>
  </si>
  <si>
    <t>MCW rank 1 bound to socket 0[core 0[hwt 0-1]]: [BB/../../../../../../..][../../../../../../../..]</t>
  </si>
  <si>
    <t>MCW rank 2 bound to socket 0[core 1[hwt 0-1]]: [../BB/../../../../../..][../../../../../../../..]</t>
  </si>
  <si>
    <t>MCW rank 3 bound to socket 0[core 1[hwt 0-1]]: [../BB/../../../../../..][../../../../../../../..]</t>
  </si>
  <si>
    <t>MCW rank 5 bound to socket 0[core 2[hwt 0-1]]: [../../BB/../../../../..][../../../../../../../..]</t>
  </si>
  <si>
    <t>MCW rank 4 bound to socket 0[core 2[hwt 0-1]]: [../../BB/../../../../..][../../../../../../../..]</t>
  </si>
  <si>
    <t>MCW rank 7 bound to socket 0[core 3[hwt 0-1]]: [../../../BB/../../../..][../../../../../../../..]</t>
  </si>
  <si>
    <t>MCW rank 6 bound to socket 0[core 3[hwt 0-1]]: [../../../BB/../../../..][../../../../../../../..]</t>
  </si>
  <si>
    <t>MCW rank 8 bound to socket 0[core 4[hwt 0-1]]: [../../../../BB/../../..][../../../../../../../..]</t>
  </si>
  <si>
    <t>MCW rank 9 bound to socket 0[core 4[hwt 0-1]]: [../../../../BB/../../..][../../../../../../../..]</t>
  </si>
  <si>
    <t>MCW rank 10 bound to socket 0[core 5[hwt 0-1]]: [../../../../../BB/../..][../../../../../../../..]</t>
  </si>
  <si>
    <t>MCW rank 11 bound to socket 0[core 5[hwt 0-1]]: [../../../../../BB/../..][../../../../../../../..]</t>
  </si>
  <si>
    <t>MCW rank 12 bound to socket 0[core 6[hwt 0-1]]: [../../../../../../BB/..][../../../../../../../..]</t>
  </si>
  <si>
    <t>MCW rank 13 bound to socket 0[core 6[hwt 0-1]]: [../../../../../../BB/..][../../../../../../../..]</t>
  </si>
  <si>
    <t>MCW rank 14 bound to socket 0[core 7[hwt 0-1]]: [../../../../../../../BB][../../../../../../../..]</t>
  </si>
  <si>
    <t>MCW rank 15 bound to socket 0[core 7[hwt 0-1]]: [../../../../../../../BB][../../../../../../../..]</t>
  </si>
  <si>
    <t>MCW rank 16 bound to socket 1[core 8[hwt 0-1]]: [../../../../../../../..][BB/../../../../../../..]</t>
  </si>
  <si>
    <t>MCW rank 17 bound to socket 1[core 8[hwt 0-1]]: [../../../../../../../..][BB/../../../../../../..]</t>
  </si>
  <si>
    <t>MCW rank 18 bound to socket 1[core 9[hwt 0-1]]: [../../../../../../../..][../BB/../../../../../..]</t>
  </si>
  <si>
    <t>MCW rank 19 bound to socket 1[core 9[hwt 0-1]]: [../../../../../../../..][../BB/../../../../../..]</t>
  </si>
  <si>
    <t>MCW rank 20 bound to socket 1[core 10[hwt 0-1]]: [../../../../../../../..][../../BB/../../../../..]</t>
  </si>
  <si>
    <t>MCW rank 21 bound to socket 1[core 10[hwt 0-1]]: [../../../../../../../..][../../BB/../../../../..]</t>
  </si>
  <si>
    <t>MCW rank 22 bound to socket 1[core 11[hwt 0-1]]: [../../../../../../../..][../../../BB/../../../..]</t>
  </si>
  <si>
    <t>MCW rank 23 bound to socket 1[core 11[hwt 0-1]]: [../../../../../../../..][../../../BB/../../../..]</t>
  </si>
  <si>
    <t>MCW rank 24 bound to socket 1[core 12[hwt 0-1]]: [../../../../../../../..][../../../../BB/../../..]</t>
  </si>
  <si>
    <t>MCW rank 25 bound to socket 1[core 12[hwt 0-1]]: [../../../../../../../..][../../../../BB/../../..]</t>
  </si>
  <si>
    <t>MCW rank 26 bound to socket 1[core 13[hwt 0-1]]: [../../../../../../../..][../../../../../BB/../..]</t>
  </si>
  <si>
    <t>MCW rank 27 bound to socket 1[core 13[hwt 0-1]]: [../../../../../../../..][../../../../../BB/../..]</t>
  </si>
  <si>
    <t>MCW rank 28 bound to socket 1[core 14[hwt 0-1]]: [../../../../../../../..][../../../../../../BB/..]</t>
  </si>
  <si>
    <t>MCW rank 29 bound to socket 1[core 14[hwt 0-1]]: [../../../../../../../..][../../../../../../BB/..]</t>
  </si>
  <si>
    <t>MCW rank 30 bound to socket 1[core 15[hwt 0-1]]: [../../../../../../../..][../../../../../../../BB]</t>
  </si>
  <si>
    <t>Distribuição dos Processos com 32 Processos</t>
  </si>
  <si>
    <t>mapping: --map-by socket</t>
  </si>
  <si>
    <t>MCW rank 1 bound to socket 1[core 8[hwt 0-1]]: [../../../../../../../..][BB/../../../../../../..]</t>
  </si>
  <si>
    <t>MCW rank 3 bound to socket 1[core 9[hwt 0-1]]: [../../../../../../../..][../BB/../../../../../..]</t>
  </si>
  <si>
    <t>MCW rank 5 bound to socket 1[core 10[hwt 0-1]]: [../../../../../../../..][../../BB/../../../../..]</t>
  </si>
  <si>
    <t>MCW rank 7 bound to socket 1[core 11[hwt 0-1]]: [../../../../../../../..][../../../BB/../../../..]</t>
  </si>
  <si>
    <t>MCW rank 9 bound to socket 1[core 12[hwt 0-1]]: [../../../../../../../..][../../../../BB/../../..]</t>
  </si>
  <si>
    <t>MCW rank 11 bound to socket 1[core 13[hwt 0-1]]: [../../../../../../../..][../../../../../BB/../..]</t>
  </si>
  <si>
    <t>MCW rank 13 bound to socket 1[core 14[hwt 0-1]]: [../../../../../../../..][../../../../../../BB/..]</t>
  </si>
  <si>
    <t>MCW rank 15 bound to socket 1[core 15[hwt 0-1]]: [../../../../../../../..][../../../../../../../BB</t>
  </si>
  <si>
    <t>MCW rank 18 bound to socket 0[core 1[hwt 0-1]]: [../BB/../../../../../..][../../../../../../../..]</t>
  </si>
  <si>
    <t>MCW rank 20 bound to socket 0[core 2[hwt 0-1]]: [../../BB/../../../../..][../../../../../../../..]</t>
  </si>
  <si>
    <t>MCW rank 22 bound to socket 0[core 3[hwt 0-1]]: [../../../BB/../../../..][../../../../../../../..]</t>
  </si>
  <si>
    <t>MCW rank 24 bound to socket 0[core 4[hwt 0-1]]: [../../../../BB/../../..][../../../../../../../..]</t>
  </si>
  <si>
    <t>MCW rank 26 bound to socket 0[core 5[hwt 0-1]]: [../../../../../BB/../..][../../../../../../../..]</t>
  </si>
  <si>
    <t>MCW rank 28 bound to socket 0[core 6[hwt 0-1]]: [../../../../../../BB/..][../../../../../../../..]</t>
  </si>
  <si>
    <t>MCW rank 30 bound to socket 0[core 7[hwt 0-1]]: [../../../../../../../BB][../../../../../../../..]</t>
  </si>
  <si>
    <t>mapping: --map-by core</t>
  </si>
  <si>
    <t>Array com 2048 Elementos</t>
  </si>
  <si>
    <t>#Buckets</t>
  </si>
  <si>
    <t>Array com 16384 Elementos</t>
  </si>
  <si>
    <t>Array com 1048576 Elementos</t>
  </si>
  <si>
    <t>Array com 2097152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</si>
</sst>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4" xfId="0" applyFill="1" applyBorder="1"/>
    <xf numFmtId="0" fontId="2" fillId="7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8" borderId="4" xfId="1" applyBorder="1"/>
    <xf numFmtId="0" fontId="3" fillId="9" borderId="4" xfId="2" applyBorder="1"/>
    <xf numFmtId="0" fontId="0" fillId="3" borderId="3" xfId="0" applyFill="1" applyBorder="1"/>
    <xf numFmtId="0" fontId="0" fillId="2" borderId="3" xfId="0" applyFill="1" applyBorder="1"/>
    <xf numFmtId="0" fontId="0" fillId="8" borderId="4" xfId="1" applyFont="1" applyBorder="1"/>
    <xf numFmtId="0" fontId="0" fillId="0" borderId="0" xfId="0" applyBorder="1" applyAlignment="1">
      <alignment horizontal="right"/>
    </xf>
    <xf numFmtId="0" fontId="0" fillId="4" borderId="3" xfId="0" applyFill="1" applyBorder="1"/>
    <xf numFmtId="0" fontId="3" fillId="11" borderId="4" xfId="4" applyBorder="1"/>
    <xf numFmtId="0" fontId="0" fillId="5" borderId="3" xfId="0" applyFill="1" applyBorder="1"/>
    <xf numFmtId="0" fontId="3" fillId="10" borderId="4" xfId="3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7" xfId="0" applyBorder="1"/>
  </cellXfs>
  <cellStyles count="5">
    <cellStyle name="40% - Cor1" xfId="1" builtinId="31"/>
    <cellStyle name="40% - Cor2" xfId="2" builtinId="35"/>
    <cellStyle name="40% - Cor3" xfId="3" builtinId="39"/>
    <cellStyle name="40% - Cor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AL313"/>
  <sheetViews>
    <sheetView tabSelected="1" topLeftCell="AE1" zoomScale="70" zoomScaleNormal="70" workbookViewId="0">
      <selection activeCell="AL33" sqref="AL33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1" width="8.42578125" customWidth="1"/>
    <col min="22" max="22" width="33.5703125" customWidth="1"/>
    <col min="23" max="23" width="33.7109375" customWidth="1"/>
    <col min="24" max="24" width="34" customWidth="1"/>
    <col min="25" max="25" width="33.7109375" customWidth="1"/>
    <col min="26" max="26" width="33.5703125" customWidth="1"/>
    <col min="27" max="27" width="8.42578125" customWidth="1"/>
    <col min="28" max="28" width="42" customWidth="1"/>
    <col min="29" max="29" width="33.5703125" customWidth="1"/>
    <col min="30" max="30" width="33.7109375" customWidth="1"/>
    <col min="31" max="31" width="33.85546875" customWidth="1"/>
    <col min="32" max="32" width="33.7109375" customWidth="1"/>
    <col min="33" max="33" width="8.42578125" customWidth="1"/>
    <col min="34" max="34" width="33.5703125" customWidth="1"/>
    <col min="35" max="35" width="33.7109375" customWidth="1"/>
    <col min="36" max="36" width="33.85546875" customWidth="1"/>
    <col min="37" max="38" width="33.7109375" customWidth="1"/>
    <col min="39" max="248" width="8.42578125" customWidth="1"/>
  </cols>
  <sheetData>
    <row r="1" spans="1:38" x14ac:dyDescent="0.25">
      <c r="A1" s="35" t="s">
        <v>111</v>
      </c>
      <c r="B1" s="35"/>
      <c r="C1" s="35"/>
      <c r="D1" s="35"/>
      <c r="E1" s="35"/>
      <c r="G1" s="35" t="s">
        <v>62</v>
      </c>
      <c r="H1" s="35"/>
      <c r="I1" s="35"/>
      <c r="J1" s="35"/>
      <c r="K1" s="35"/>
      <c r="M1" s="35" t="s">
        <v>95</v>
      </c>
      <c r="N1" s="35"/>
      <c r="O1" s="35"/>
      <c r="P1" s="35"/>
      <c r="Q1" s="35"/>
      <c r="V1" s="20"/>
      <c r="W1" s="20"/>
      <c r="X1" s="20" t="s">
        <v>111</v>
      </c>
      <c r="Y1" s="20"/>
      <c r="Z1" s="20"/>
      <c r="AB1" s="35" t="s">
        <v>62</v>
      </c>
      <c r="AC1" s="35"/>
      <c r="AD1" s="35"/>
      <c r="AE1" s="35"/>
      <c r="AF1" s="35"/>
      <c r="AH1" s="35" t="s">
        <v>95</v>
      </c>
      <c r="AI1" s="35"/>
      <c r="AJ1" s="35"/>
      <c r="AK1" s="35"/>
      <c r="AL1" s="35"/>
    </row>
    <row r="3" spans="1:38" x14ac:dyDescent="0.25">
      <c r="A3" s="36" t="s">
        <v>0</v>
      </c>
      <c r="B3" s="37"/>
      <c r="C3" s="37"/>
      <c r="D3" s="37"/>
      <c r="E3" s="38"/>
      <c r="G3" s="36" t="s">
        <v>0</v>
      </c>
      <c r="H3" s="37"/>
      <c r="I3" s="37"/>
      <c r="J3" s="37"/>
      <c r="K3" s="38"/>
      <c r="M3" s="36" t="s">
        <v>0</v>
      </c>
      <c r="N3" s="37"/>
      <c r="O3" s="37"/>
      <c r="P3" s="37"/>
      <c r="Q3" s="38"/>
      <c r="V3" s="12"/>
      <c r="W3" s="13"/>
      <c r="X3" s="13" t="s">
        <v>112</v>
      </c>
      <c r="Y3" s="13"/>
      <c r="Z3" s="14"/>
      <c r="AB3" s="36" t="s">
        <v>112</v>
      </c>
      <c r="AC3" s="37"/>
      <c r="AD3" s="37"/>
      <c r="AE3" s="37"/>
      <c r="AF3" s="38"/>
      <c r="AH3" s="36" t="s">
        <v>112</v>
      </c>
      <c r="AI3" s="37"/>
      <c r="AJ3" s="37"/>
      <c r="AK3" s="37"/>
      <c r="AL3" s="38"/>
    </row>
    <row r="4" spans="1:38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V4" s="22" t="s">
        <v>113</v>
      </c>
      <c r="W4" s="1" t="s">
        <v>2</v>
      </c>
      <c r="X4" s="1" t="s">
        <v>3</v>
      </c>
      <c r="Y4" s="1" t="s">
        <v>4</v>
      </c>
      <c r="Z4" s="1" t="s">
        <v>5</v>
      </c>
      <c r="AB4" s="26" t="s">
        <v>113</v>
      </c>
      <c r="AC4" s="1" t="s">
        <v>2</v>
      </c>
      <c r="AD4" s="1" t="s">
        <v>3</v>
      </c>
      <c r="AE4" s="1" t="s">
        <v>4</v>
      </c>
      <c r="AF4" s="1" t="s">
        <v>5</v>
      </c>
      <c r="AH4" s="26" t="s">
        <v>113</v>
      </c>
      <c r="AI4" s="25" t="s">
        <v>2</v>
      </c>
      <c r="AJ4" s="1" t="s">
        <v>3</v>
      </c>
      <c r="AK4" s="1" t="s">
        <v>4</v>
      </c>
      <c r="AL4" s="1" t="s">
        <v>5</v>
      </c>
    </row>
    <row r="5" spans="1:38" x14ac:dyDescent="0.25">
      <c r="A5" s="2">
        <v>1</v>
      </c>
      <c r="B5" s="3">
        <v>0.28699999999999998</v>
      </c>
      <c r="C5" s="3">
        <v>0.159025</v>
      </c>
      <c r="D5" s="3">
        <f>B5-C5</f>
        <v>0.12797499999999998</v>
      </c>
      <c r="E5" s="58">
        <v>10.6996</v>
      </c>
      <c r="G5" s="2">
        <v>1</v>
      </c>
      <c r="H5" s="3">
        <v>0.75900000000000001</v>
      </c>
      <c r="I5" s="3">
        <v>0.66590300000000002</v>
      </c>
      <c r="J5" s="3">
        <f>H5-I5</f>
        <v>9.3096999999999985E-2</v>
      </c>
      <c r="K5" s="58">
        <v>10.6996</v>
      </c>
      <c r="M5" s="2">
        <v>1</v>
      </c>
      <c r="N5" s="3">
        <v>0.224</v>
      </c>
      <c r="O5" s="3">
        <v>0.14400499999999999</v>
      </c>
      <c r="P5" s="3">
        <f>N5-O5</f>
        <v>7.9995000000000011E-2</v>
      </c>
      <c r="Q5" s="58">
        <v>10.6996</v>
      </c>
      <c r="V5" s="22">
        <v>2</v>
      </c>
      <c r="W5" s="3">
        <v>0.28199999999999997</v>
      </c>
      <c r="X5" s="3">
        <v>0.15890599999999999</v>
      </c>
      <c r="Y5" s="27">
        <v>0.12497799999999999</v>
      </c>
      <c r="Z5" s="16">
        <v>10.6996</v>
      </c>
      <c r="AB5" s="22">
        <v>2</v>
      </c>
      <c r="AC5" s="3">
        <f>H13</f>
        <v>0.8165</v>
      </c>
      <c r="AD5" s="3">
        <f t="shared" ref="AD5:AE5" si="0">I13</f>
        <v>0.65946550000000004</v>
      </c>
      <c r="AE5" s="3">
        <f t="shared" si="0"/>
        <v>0.15457399999999993</v>
      </c>
      <c r="AF5" s="16">
        <v>10.6996</v>
      </c>
      <c r="AH5" s="22">
        <v>2</v>
      </c>
      <c r="AI5" s="3">
        <f>N13</f>
        <v>0.26150000000000001</v>
      </c>
      <c r="AJ5" s="3">
        <f t="shared" ref="AJ5" si="1">O13</f>
        <v>0.14400499999999999</v>
      </c>
      <c r="AK5" s="3">
        <f t="shared" ref="AK5" si="2">P13</f>
        <v>0.11754150000000002</v>
      </c>
      <c r="AL5" s="16">
        <v>10.6996</v>
      </c>
    </row>
    <row r="6" spans="1:38" x14ac:dyDescent="0.25">
      <c r="A6" s="2">
        <v>2</v>
      </c>
      <c r="B6" s="3">
        <v>0.28199999999999997</v>
      </c>
      <c r="C6" s="3">
        <v>0.16093299999999999</v>
      </c>
      <c r="D6" s="3">
        <f t="shared" ref="D6:D12" si="3">B6-C6</f>
        <v>0.12106699999999998</v>
      </c>
      <c r="E6" s="59"/>
      <c r="G6" s="2">
        <v>2</v>
      </c>
      <c r="H6" s="3">
        <v>0.75900000000000001</v>
      </c>
      <c r="I6" s="3">
        <v>0.67400899999999997</v>
      </c>
      <c r="J6" s="3">
        <f t="shared" ref="J6:J12" si="4">H6-I6</f>
        <v>8.4991000000000039E-2</v>
      </c>
      <c r="K6" s="59"/>
      <c r="M6" s="2">
        <v>2</v>
      </c>
      <c r="N6" s="3">
        <v>0.22600000000000001</v>
      </c>
      <c r="O6" s="3">
        <v>0.14400499999999999</v>
      </c>
      <c r="P6" s="3">
        <f t="shared" ref="P6:P12" si="5">N6-O6</f>
        <v>8.1995000000000012E-2</v>
      </c>
      <c r="Q6" s="59"/>
      <c r="V6" s="22">
        <v>4</v>
      </c>
      <c r="W6" s="3">
        <f>B65</f>
        <v>0.27500000000000002</v>
      </c>
      <c r="X6" s="3">
        <f t="shared" ref="X6:Y6" si="6">C65</f>
        <v>0.19597999999999999</v>
      </c>
      <c r="Y6" s="3">
        <f t="shared" si="6"/>
        <v>7.7520000000000019E-2</v>
      </c>
      <c r="Z6" s="62">
        <v>12.551399999999999</v>
      </c>
      <c r="AB6" s="22">
        <v>4</v>
      </c>
      <c r="AC6" s="3">
        <f>H65</f>
        <v>1.0510000000000002</v>
      </c>
      <c r="AD6" s="3">
        <f t="shared" ref="AD6:AE6" si="7">I65</f>
        <v>1.01447</v>
      </c>
      <c r="AE6" s="3">
        <f t="shared" si="7"/>
        <v>4.9523499999999998E-2</v>
      </c>
      <c r="AF6" s="17">
        <v>12.551399999999999</v>
      </c>
      <c r="AH6" s="22">
        <v>4</v>
      </c>
      <c r="AI6" s="3">
        <f>N65</f>
        <v>0.25</v>
      </c>
      <c r="AJ6" s="3">
        <f t="shared" ref="AJ6" si="8">O65</f>
        <v>0.18596650000000001</v>
      </c>
      <c r="AK6" s="3">
        <f t="shared" ref="AK6" si="9">P65</f>
        <v>6.9056500000000007E-2</v>
      </c>
      <c r="AL6" s="17">
        <v>12.551399999999999</v>
      </c>
    </row>
    <row r="7" spans="1:38" x14ac:dyDescent="0.25">
      <c r="A7" s="2">
        <v>3</v>
      </c>
      <c r="B7" s="3">
        <v>0.29499999999999998</v>
      </c>
      <c r="C7" s="3">
        <v>0.15997900000000001</v>
      </c>
      <c r="D7" s="3">
        <f t="shared" si="3"/>
        <v>0.13502099999999997</v>
      </c>
      <c r="E7" s="59"/>
      <c r="G7" s="2">
        <v>3</v>
      </c>
      <c r="H7" s="3">
        <v>0.82099999999999995</v>
      </c>
      <c r="I7" s="3">
        <v>0.63395500000000005</v>
      </c>
      <c r="J7" s="3">
        <f t="shared" si="4"/>
        <v>0.18704499999999991</v>
      </c>
      <c r="K7" s="59"/>
      <c r="M7" s="2">
        <v>3</v>
      </c>
      <c r="N7" s="3">
        <v>0.26200000000000001</v>
      </c>
      <c r="O7" s="3">
        <v>0.14591199999999999</v>
      </c>
      <c r="P7" s="3">
        <f t="shared" si="5"/>
        <v>0.11608800000000002</v>
      </c>
      <c r="Q7" s="59"/>
      <c r="V7" s="22">
        <v>8</v>
      </c>
      <c r="W7" s="3">
        <f>B119</f>
        <v>0.41149999999999998</v>
      </c>
      <c r="X7" s="3">
        <f t="shared" ref="X7:Y7" si="10">C119</f>
        <v>0.35285899999999998</v>
      </c>
      <c r="Y7" s="3">
        <f t="shared" si="10"/>
        <v>6.1078000000000021E-2</v>
      </c>
      <c r="Z7" s="62">
        <v>9.8765400000000003</v>
      </c>
      <c r="AB7" s="22">
        <v>8</v>
      </c>
      <c r="AC7" s="3">
        <f>H119</f>
        <v>1.6755</v>
      </c>
      <c r="AD7" s="3">
        <f t="shared" ref="AD7:AE7" si="11">I119</f>
        <v>1.571895</v>
      </c>
      <c r="AE7" s="3">
        <f t="shared" si="11"/>
        <v>8.6995000000000045E-2</v>
      </c>
      <c r="AF7" s="17">
        <v>9.8765400000000003</v>
      </c>
      <c r="AH7" s="22">
        <v>8</v>
      </c>
      <c r="AI7" s="3">
        <f>N119</f>
        <v>0.3785</v>
      </c>
      <c r="AJ7" s="3">
        <f t="shared" ref="AJ7" si="12">O119</f>
        <v>0.31113649999999998</v>
      </c>
      <c r="AK7" s="3">
        <f t="shared" ref="AK7" si="13">P119</f>
        <v>6.8893499999999996E-2</v>
      </c>
      <c r="AL7" s="17">
        <v>9.8765400000000003</v>
      </c>
    </row>
    <row r="8" spans="1:38" x14ac:dyDescent="0.25">
      <c r="A8" s="2">
        <v>4</v>
      </c>
      <c r="B8" s="3">
        <v>0.28199999999999997</v>
      </c>
      <c r="C8" s="3">
        <v>0.15711800000000001</v>
      </c>
      <c r="D8" s="3">
        <f t="shared" si="3"/>
        <v>0.12488199999999997</v>
      </c>
      <c r="E8" s="59"/>
      <c r="G8" s="2">
        <v>4</v>
      </c>
      <c r="H8" s="3">
        <v>0.81399999999999995</v>
      </c>
      <c r="I8" s="3">
        <v>0.68402300000000005</v>
      </c>
      <c r="J8" s="3">
        <f t="shared" si="4"/>
        <v>0.1299769999999999</v>
      </c>
      <c r="K8" s="59"/>
      <c r="M8" s="2">
        <v>4</v>
      </c>
      <c r="N8" s="3">
        <v>0.26100000000000001</v>
      </c>
      <c r="O8" s="3">
        <v>0.14114399999999999</v>
      </c>
      <c r="P8" s="3">
        <f t="shared" si="5"/>
        <v>0.11985600000000002</v>
      </c>
      <c r="Q8" s="59"/>
      <c r="V8" s="22">
        <v>16</v>
      </c>
      <c r="W8" s="3">
        <f>B177</f>
        <v>0.56499999999999995</v>
      </c>
      <c r="X8" s="3">
        <f t="shared" ref="X8:Y8" si="14">C177</f>
        <v>0.51152700000000006</v>
      </c>
      <c r="Y8" s="3">
        <f t="shared" si="14"/>
        <v>5.1542499999999991E-2</v>
      </c>
      <c r="Z8" s="62">
        <v>12.6374</v>
      </c>
      <c r="AB8" s="22">
        <v>16</v>
      </c>
      <c r="AC8" s="3">
        <f>H177</f>
        <v>3.0940000000000003</v>
      </c>
      <c r="AD8" s="3">
        <f t="shared" ref="AD8:AE8" si="15">I177</f>
        <v>2.9225349999999999</v>
      </c>
      <c r="AE8" s="3">
        <f t="shared" si="15"/>
        <v>0.18242999999999987</v>
      </c>
      <c r="AF8" s="17">
        <v>2.8235299999999999</v>
      </c>
      <c r="AH8" s="22">
        <v>16</v>
      </c>
      <c r="AI8" s="3">
        <f>N177</f>
        <v>0.60650000000000004</v>
      </c>
      <c r="AJ8" s="3">
        <f t="shared" ref="AJ8" si="16">O177</f>
        <v>0.53453450000000002</v>
      </c>
      <c r="AK8" s="3">
        <f t="shared" ref="AK8" si="17">P177</f>
        <v>7.5982500000000008E-2</v>
      </c>
      <c r="AL8" s="17">
        <v>12.6374</v>
      </c>
    </row>
    <row r="9" spans="1:38" x14ac:dyDescent="0.25">
      <c r="A9" s="2">
        <v>5</v>
      </c>
      <c r="B9" s="3">
        <v>0.28100000000000003</v>
      </c>
      <c r="C9" s="3">
        <v>0.15592600000000001</v>
      </c>
      <c r="D9" s="3">
        <f t="shared" si="3"/>
        <v>0.12507400000000002</v>
      </c>
      <c r="E9" s="59"/>
      <c r="G9" s="2">
        <v>5</v>
      </c>
      <c r="H9" s="3">
        <v>0.82699999999999996</v>
      </c>
      <c r="I9" s="3">
        <v>0.68998300000000001</v>
      </c>
      <c r="J9" s="3">
        <f t="shared" si="4"/>
        <v>0.13701699999999994</v>
      </c>
      <c r="K9" s="59"/>
      <c r="M9" s="2">
        <v>5</v>
      </c>
      <c r="N9" s="3">
        <v>0.25800000000000001</v>
      </c>
      <c r="O9" s="3">
        <v>0.14400499999999999</v>
      </c>
      <c r="P9" s="3">
        <f t="shared" si="5"/>
        <v>0.11399500000000001</v>
      </c>
      <c r="Q9" s="59"/>
      <c r="V9" s="22">
        <v>32</v>
      </c>
      <c r="W9" s="5">
        <f>B243</f>
        <v>6.0140000000000002</v>
      </c>
      <c r="X9" s="5">
        <f t="shared" ref="X9:Y9" si="18">C243</f>
        <v>5.8965650000000007</v>
      </c>
      <c r="Y9" s="5">
        <f t="shared" si="18"/>
        <v>-1.3020000000000032E-2</v>
      </c>
      <c r="Z9" s="61">
        <v>27.1523</v>
      </c>
      <c r="AB9" s="22">
        <v>32</v>
      </c>
      <c r="AC9" s="3">
        <f>H243</f>
        <v>5.0709999999999997</v>
      </c>
      <c r="AD9" s="3">
        <f t="shared" ref="AD9:AE9" si="19">I243</f>
        <v>5.2605849999999998</v>
      </c>
      <c r="AE9" s="3">
        <f t="shared" si="19"/>
        <v>5.4925000000000335E-2</v>
      </c>
      <c r="AF9" s="18">
        <v>27.1523</v>
      </c>
      <c r="AH9" s="22">
        <v>32</v>
      </c>
      <c r="AI9" s="3">
        <f>N243</f>
        <v>5.7115</v>
      </c>
      <c r="AJ9" s="3">
        <f t="shared" ref="AJ9" si="20">O243</f>
        <v>5.6688799999999997</v>
      </c>
      <c r="AK9" s="3">
        <f t="shared" ref="AK9" si="21">P243</f>
        <v>0.11302499999999993</v>
      </c>
      <c r="AL9" s="18">
        <v>27.1523</v>
      </c>
    </row>
    <row r="10" spans="1:38" x14ac:dyDescent="0.25">
      <c r="A10" s="2">
        <v>6</v>
      </c>
      <c r="B10" s="3">
        <v>0.28100000000000003</v>
      </c>
      <c r="C10" s="3">
        <v>0.16093299999999999</v>
      </c>
      <c r="D10" s="3">
        <f t="shared" si="3"/>
        <v>0.12006700000000003</v>
      </c>
      <c r="E10" s="59"/>
      <c r="G10" s="2">
        <v>6</v>
      </c>
      <c r="H10" s="3">
        <v>0.84399999999999997</v>
      </c>
      <c r="I10" s="3">
        <v>0.65302800000000005</v>
      </c>
      <c r="J10" s="3">
        <f t="shared" si="4"/>
        <v>0.19097199999999992</v>
      </c>
      <c r="K10" s="59"/>
      <c r="M10" s="2">
        <v>6</v>
      </c>
      <c r="N10" s="3">
        <v>0.26300000000000001</v>
      </c>
      <c r="O10" s="3">
        <v>0.14400499999999999</v>
      </c>
      <c r="P10" s="3">
        <f t="shared" si="5"/>
        <v>0.11899500000000002</v>
      </c>
      <c r="Q10" s="59"/>
      <c r="AB10" s="3"/>
      <c r="AC10" s="3"/>
      <c r="AD10" s="3"/>
      <c r="AE10" s="3"/>
      <c r="AF10" s="21"/>
      <c r="AH10" s="3"/>
      <c r="AI10" s="3"/>
      <c r="AJ10" s="3"/>
      <c r="AK10" s="3"/>
      <c r="AL10" s="21"/>
    </row>
    <row r="11" spans="1:38" x14ac:dyDescent="0.25">
      <c r="A11" s="2">
        <v>7</v>
      </c>
      <c r="B11" s="3">
        <v>0.28199999999999997</v>
      </c>
      <c r="C11" s="3">
        <v>0.15878700000000001</v>
      </c>
      <c r="D11" s="3">
        <f t="shared" si="3"/>
        <v>0.12321299999999996</v>
      </c>
      <c r="E11" s="59"/>
      <c r="G11" s="2">
        <v>7</v>
      </c>
      <c r="H11" s="3">
        <v>0.81899999999999995</v>
      </c>
      <c r="I11" s="3">
        <v>0.63300100000000004</v>
      </c>
      <c r="J11" s="3">
        <f t="shared" si="4"/>
        <v>0.18599899999999991</v>
      </c>
      <c r="K11" s="59"/>
      <c r="M11" s="2">
        <v>7</v>
      </c>
      <c r="N11" s="3">
        <v>0.26200000000000001</v>
      </c>
      <c r="O11" s="3">
        <v>0.142097</v>
      </c>
      <c r="P11" s="3">
        <f t="shared" si="5"/>
        <v>0.11990300000000001</v>
      </c>
      <c r="Q11" s="59"/>
      <c r="V11" s="39" t="s">
        <v>114</v>
      </c>
      <c r="W11" s="40"/>
      <c r="X11" s="40"/>
      <c r="Y11" s="40"/>
      <c r="Z11" s="41"/>
      <c r="AB11" s="39" t="s">
        <v>114</v>
      </c>
      <c r="AC11" s="40"/>
      <c r="AD11" s="40"/>
      <c r="AE11" s="40"/>
      <c r="AF11" s="41"/>
      <c r="AH11" s="39" t="s">
        <v>114</v>
      </c>
      <c r="AI11" s="40"/>
      <c r="AJ11" s="40"/>
      <c r="AK11" s="40"/>
      <c r="AL11" s="41"/>
    </row>
    <row r="12" spans="1:38" x14ac:dyDescent="0.25">
      <c r="A12" s="2">
        <v>8</v>
      </c>
      <c r="B12" s="3">
        <v>0.28299999999999997</v>
      </c>
      <c r="C12" s="3">
        <v>0.15687899999999999</v>
      </c>
      <c r="D12" s="3">
        <f t="shared" si="3"/>
        <v>0.12612099999999998</v>
      </c>
      <c r="E12" s="59"/>
      <c r="G12" s="2">
        <v>8</v>
      </c>
      <c r="H12" s="3">
        <v>0.81299999999999994</v>
      </c>
      <c r="I12" s="3">
        <v>0.64086900000000002</v>
      </c>
      <c r="J12" s="3">
        <f t="shared" si="4"/>
        <v>0.17213099999999992</v>
      </c>
      <c r="K12" s="59"/>
      <c r="M12" s="2">
        <v>8</v>
      </c>
      <c r="N12" s="3">
        <v>0.26600000000000001</v>
      </c>
      <c r="O12" s="3">
        <v>0.14400499999999999</v>
      </c>
      <c r="P12" s="3">
        <f t="shared" si="5"/>
        <v>0.12199500000000002</v>
      </c>
      <c r="Q12" s="59"/>
      <c r="V12" s="23" t="s">
        <v>113</v>
      </c>
      <c r="W12" s="24" t="s">
        <v>2</v>
      </c>
      <c r="X12" s="7" t="s">
        <v>3</v>
      </c>
      <c r="Y12" s="7" t="s">
        <v>4</v>
      </c>
      <c r="Z12" s="7" t="s">
        <v>5</v>
      </c>
      <c r="AB12" s="23" t="s">
        <v>113</v>
      </c>
      <c r="AC12" s="24" t="s">
        <v>2</v>
      </c>
      <c r="AD12" s="7" t="s">
        <v>3</v>
      </c>
      <c r="AE12" s="7" t="s">
        <v>4</v>
      </c>
      <c r="AF12" s="7" t="s">
        <v>5</v>
      </c>
      <c r="AH12" s="23" t="s">
        <v>113</v>
      </c>
      <c r="AI12" s="24" t="s">
        <v>2</v>
      </c>
      <c r="AJ12" s="7" t="s">
        <v>3</v>
      </c>
      <c r="AK12" s="7" t="s">
        <v>4</v>
      </c>
      <c r="AL12" s="7" t="s">
        <v>5</v>
      </c>
    </row>
    <row r="13" spans="1:38" x14ac:dyDescent="0.25">
      <c r="A13" s="4" t="s">
        <v>6</v>
      </c>
      <c r="B13" s="5">
        <f>MEDIAN(B5:B12)</f>
        <v>0.28199999999999997</v>
      </c>
      <c r="C13" s="5">
        <f>MEDIAN(C5:C12)</f>
        <v>0.15890599999999999</v>
      </c>
      <c r="D13" s="5">
        <f>MEDIAN(D5:D12)</f>
        <v>0.12497799999999999</v>
      </c>
      <c r="E13" s="60"/>
      <c r="G13" s="4" t="s">
        <v>6</v>
      </c>
      <c r="H13" s="5">
        <f>MEDIAN(H5:H12)</f>
        <v>0.8165</v>
      </c>
      <c r="I13" s="5">
        <f t="shared" ref="I13:J13" si="22">MEDIAN(I5:I12)</f>
        <v>0.65946550000000004</v>
      </c>
      <c r="J13" s="5">
        <f t="shared" si="22"/>
        <v>0.15457399999999993</v>
      </c>
      <c r="K13" s="60"/>
      <c r="M13" s="4" t="s">
        <v>6</v>
      </c>
      <c r="N13" s="5">
        <f>MEDIAN(N5:N12)</f>
        <v>0.26150000000000001</v>
      </c>
      <c r="O13" s="5">
        <f t="shared" ref="O13:P13" si="23">MEDIAN(O5:O12)</f>
        <v>0.14400499999999999</v>
      </c>
      <c r="P13" s="5">
        <f t="shared" si="23"/>
        <v>0.11754150000000002</v>
      </c>
      <c r="Q13" s="60"/>
      <c r="V13" s="23">
        <v>2</v>
      </c>
      <c r="W13" s="3">
        <f>B25</f>
        <v>1.1985000000000001</v>
      </c>
      <c r="X13" s="3">
        <f t="shared" ref="X13:Y13" si="24">C25</f>
        <v>0.2980235</v>
      </c>
      <c r="Y13" s="3">
        <f t="shared" si="24"/>
        <v>0.89999950000000006</v>
      </c>
      <c r="Z13" s="16">
        <v>1.2776400000000001</v>
      </c>
      <c r="AB13" s="23">
        <v>2</v>
      </c>
      <c r="AC13" s="3">
        <f>H25</f>
        <v>3.1050000000000004</v>
      </c>
      <c r="AD13" s="3">
        <f t="shared" ref="AD13:AE13" si="25">I25</f>
        <v>2.3216000000000001</v>
      </c>
      <c r="AE13" s="3">
        <f t="shared" si="25"/>
        <v>0.83036000000000021</v>
      </c>
      <c r="AF13" s="16">
        <v>1.2776400000000001</v>
      </c>
      <c r="AH13" s="23">
        <v>2</v>
      </c>
      <c r="AI13" s="3">
        <f>N25</f>
        <v>1.17</v>
      </c>
      <c r="AJ13" s="3">
        <f t="shared" ref="AJ13" si="26">O25</f>
        <v>0.2815725</v>
      </c>
      <c r="AK13" s="3">
        <f t="shared" ref="AK13" si="27">P25</f>
        <v>0.88849699999999998</v>
      </c>
      <c r="AL13" s="16">
        <v>1.2776400000000001</v>
      </c>
    </row>
    <row r="14" spans="1:38" x14ac:dyDescent="0.25">
      <c r="V14" s="23">
        <v>4</v>
      </c>
      <c r="W14" s="3">
        <f>B77</f>
        <v>0.95750000000000002</v>
      </c>
      <c r="X14" s="3">
        <f t="shared" ref="X14:Y14" si="28">C77</f>
        <v>0.46694250000000004</v>
      </c>
      <c r="Y14" s="3">
        <f t="shared" si="28"/>
        <v>0.48954099999999995</v>
      </c>
      <c r="Z14" s="62">
        <v>2.2789199999999998</v>
      </c>
      <c r="AB14" s="23">
        <v>4</v>
      </c>
      <c r="AC14" s="3">
        <f>H77</f>
        <v>3.2324999999999999</v>
      </c>
      <c r="AD14" s="3">
        <f t="shared" ref="AD14:AE14" si="29">I77</f>
        <v>2.66743</v>
      </c>
      <c r="AE14" s="3">
        <f t="shared" si="29"/>
        <v>0.66795000000000004</v>
      </c>
      <c r="AF14" s="17">
        <v>2.2789199999999998</v>
      </c>
      <c r="AH14" s="23">
        <v>4</v>
      </c>
      <c r="AI14" s="3">
        <f>N77</f>
        <v>0.94599999999999995</v>
      </c>
      <c r="AJ14" s="3">
        <f t="shared" ref="AJ14" si="30">O77</f>
        <v>0.47099599999999997</v>
      </c>
      <c r="AK14" s="3">
        <f t="shared" ref="AK14" si="31">P77</f>
        <v>0.47500399999999998</v>
      </c>
      <c r="AL14" s="17">
        <v>2.2789199999999998</v>
      </c>
    </row>
    <row r="15" spans="1:38" x14ac:dyDescent="0.25">
      <c r="A15" s="36" t="s">
        <v>7</v>
      </c>
      <c r="B15" s="37"/>
      <c r="C15" s="37"/>
      <c r="D15" s="37"/>
      <c r="E15" s="38"/>
      <c r="G15" s="36" t="s">
        <v>7</v>
      </c>
      <c r="H15" s="37"/>
      <c r="I15" s="37"/>
      <c r="J15" s="37"/>
      <c r="K15" s="38"/>
      <c r="M15" s="36" t="s">
        <v>7</v>
      </c>
      <c r="N15" s="37"/>
      <c r="O15" s="37"/>
      <c r="P15" s="37"/>
      <c r="Q15" s="38"/>
      <c r="V15" s="23">
        <v>8</v>
      </c>
      <c r="W15" s="3">
        <f>B131</f>
        <v>1.1215000000000002</v>
      </c>
      <c r="X15" s="3">
        <f t="shared" ref="X15:Y15" si="32">C131</f>
        <v>0.79143050000000004</v>
      </c>
      <c r="Y15" s="3">
        <f t="shared" si="32"/>
        <v>0.32906950000000001</v>
      </c>
      <c r="Z15" s="62">
        <v>6.1245000000000003</v>
      </c>
      <c r="AB15" s="23">
        <v>8</v>
      </c>
      <c r="AC15" s="3">
        <f>H131</f>
        <v>4.3875000000000002</v>
      </c>
      <c r="AD15" s="3">
        <f t="shared" ref="AD15:AE15" si="33">I131</f>
        <v>3.8875349999999997</v>
      </c>
      <c r="AE15" s="3">
        <f t="shared" si="33"/>
        <v>0.48004500000000005</v>
      </c>
      <c r="AF15" s="17">
        <v>6.1245000000000003</v>
      </c>
      <c r="AH15" s="23">
        <v>8</v>
      </c>
      <c r="AI15" s="3">
        <f>N131</f>
        <v>1.1299999999999999</v>
      </c>
      <c r="AJ15" s="3">
        <f t="shared" ref="AJ15" si="34">O131</f>
        <v>0.81241150000000006</v>
      </c>
      <c r="AK15" s="3">
        <f t="shared" ref="AK15" si="35">P131</f>
        <v>0.30801550000000005</v>
      </c>
      <c r="AL15" s="17">
        <v>6.1245000000000003</v>
      </c>
    </row>
    <row r="16" spans="1:38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V16" s="23">
        <v>16</v>
      </c>
      <c r="W16" s="3">
        <f>B189</f>
        <v>1.6640000000000001</v>
      </c>
      <c r="X16" s="3">
        <f t="shared" ref="X16:Y16" si="36">C189</f>
        <v>1.4710399999999999</v>
      </c>
      <c r="Y16" s="3">
        <f t="shared" si="36"/>
        <v>0.19647999999999999</v>
      </c>
      <c r="Z16" s="62">
        <v>2.8235299999999999</v>
      </c>
      <c r="AB16" s="23">
        <v>16</v>
      </c>
      <c r="AC16" s="3">
        <f>H189</f>
        <v>6.8729999999999993</v>
      </c>
      <c r="AD16" s="3">
        <f t="shared" ref="AD16:AE16" si="37">I189</f>
        <v>6.5494750000000002</v>
      </c>
      <c r="AE16" s="3">
        <f t="shared" si="37"/>
        <v>0.38697499999999962</v>
      </c>
      <c r="AF16" s="17">
        <v>2.8235299999999999</v>
      </c>
      <c r="AH16" s="23">
        <v>16</v>
      </c>
      <c r="AI16" s="3">
        <f>N189</f>
        <v>1.7070000000000001</v>
      </c>
      <c r="AJ16" s="3">
        <f t="shared" ref="AJ16" si="38">O189</f>
        <v>1.53196</v>
      </c>
      <c r="AK16" s="3">
        <f t="shared" ref="AK16" si="39">P189</f>
        <v>0.17008000000000001</v>
      </c>
      <c r="AL16" s="17">
        <v>2.8235299999999999</v>
      </c>
    </row>
    <row r="17" spans="1:38" x14ac:dyDescent="0.25">
      <c r="A17" s="2">
        <v>1</v>
      </c>
      <c r="B17" s="3">
        <v>1.2</v>
      </c>
      <c r="C17" s="3">
        <v>0.299931</v>
      </c>
      <c r="D17" s="3">
        <f>B17-C17</f>
        <v>0.90006900000000001</v>
      </c>
      <c r="E17" s="58">
        <v>1.2776400000000001</v>
      </c>
      <c r="G17" s="2">
        <v>1</v>
      </c>
      <c r="H17" s="3">
        <v>2.9329999999999998</v>
      </c>
      <c r="I17" s="3">
        <v>2.3829899999999999</v>
      </c>
      <c r="J17" s="3">
        <f>H17-I17</f>
        <v>0.55000999999999989</v>
      </c>
      <c r="K17" s="58">
        <v>1.2776400000000001</v>
      </c>
      <c r="M17" s="2">
        <v>1</v>
      </c>
      <c r="N17" s="3">
        <v>1.1819999999999999</v>
      </c>
      <c r="O17" s="3">
        <v>0.28204899999999999</v>
      </c>
      <c r="P17" s="3">
        <f>N17-O17</f>
        <v>0.89995099999999995</v>
      </c>
      <c r="Q17" s="58">
        <v>1.2776400000000001</v>
      </c>
      <c r="V17" s="23">
        <v>32</v>
      </c>
      <c r="W17" s="5">
        <f>B255</f>
        <v>13.563500000000001</v>
      </c>
      <c r="X17" s="5">
        <f t="shared" ref="X17:Y17" si="40">C255</f>
        <v>13.12195</v>
      </c>
      <c r="Y17" s="5">
        <f t="shared" si="40"/>
        <v>0.34849999999999959</v>
      </c>
      <c r="Z17" s="61">
        <v>4.5174500000000002</v>
      </c>
      <c r="AB17" s="23">
        <v>32</v>
      </c>
      <c r="AC17" s="5">
        <f>H255</f>
        <v>12.551</v>
      </c>
      <c r="AD17" s="5">
        <f t="shared" ref="AD17:AE17" si="41">I255</f>
        <v>12.093999999999999</v>
      </c>
      <c r="AE17" s="5">
        <f t="shared" si="41"/>
        <v>0.52110000000000056</v>
      </c>
      <c r="AF17" s="18">
        <v>4.5174500000000002</v>
      </c>
      <c r="AH17" s="23">
        <v>32</v>
      </c>
      <c r="AI17" s="5">
        <f>N255</f>
        <v>13.594999999999999</v>
      </c>
      <c r="AJ17" s="5">
        <f t="shared" ref="AJ17" si="42">O255</f>
        <v>13.291450000000001</v>
      </c>
      <c r="AK17" s="5">
        <f t="shared" ref="AK17" si="43">P255</f>
        <v>0.35954999999999959</v>
      </c>
      <c r="AL17" s="18">
        <v>4.5174500000000002</v>
      </c>
    </row>
    <row r="18" spans="1:38" x14ac:dyDescent="0.25">
      <c r="A18" s="2">
        <v>2</v>
      </c>
      <c r="B18" s="3">
        <v>1.2030000000000001</v>
      </c>
      <c r="C18" s="3">
        <v>0.29087099999999999</v>
      </c>
      <c r="D18" s="3">
        <f t="shared" ref="D18:D24" si="44">B18-C18</f>
        <v>0.91212900000000008</v>
      </c>
      <c r="E18" s="59"/>
      <c r="G18" s="2">
        <v>2</v>
      </c>
      <c r="H18" s="3">
        <v>3.3290000000000002</v>
      </c>
      <c r="I18" s="3">
        <v>2.3698800000000002</v>
      </c>
      <c r="J18" s="3">
        <f t="shared" ref="J18:J24" si="45">H18-I18</f>
        <v>0.95911999999999997</v>
      </c>
      <c r="K18" s="59"/>
      <c r="M18" s="2">
        <v>2</v>
      </c>
      <c r="N18" s="3">
        <v>1.169</v>
      </c>
      <c r="O18" s="3">
        <v>0.283003</v>
      </c>
      <c r="P18" s="3">
        <f t="shared" ref="P18:P24" si="46">N18-O18</f>
        <v>0.88599700000000003</v>
      </c>
      <c r="Q18" s="59"/>
      <c r="V18" s="3"/>
      <c r="W18" s="3"/>
      <c r="X18" s="3"/>
      <c r="Y18" s="3"/>
      <c r="Z18" s="21"/>
    </row>
    <row r="19" spans="1:38" x14ac:dyDescent="0.25">
      <c r="A19" s="2">
        <v>3</v>
      </c>
      <c r="B19" s="3">
        <v>1.204</v>
      </c>
      <c r="C19" s="3">
        <v>0.299931</v>
      </c>
      <c r="D19" s="3">
        <f t="shared" si="44"/>
        <v>0.90406900000000001</v>
      </c>
      <c r="E19" s="59"/>
      <c r="G19" s="2">
        <v>3</v>
      </c>
      <c r="H19" s="3">
        <v>2.9359999999999999</v>
      </c>
      <c r="I19" s="3">
        <v>2.3059799999999999</v>
      </c>
      <c r="J19" s="3">
        <f t="shared" si="45"/>
        <v>0.63002000000000002</v>
      </c>
      <c r="K19" s="59"/>
      <c r="M19" s="2">
        <v>3</v>
      </c>
      <c r="N19" s="3">
        <v>1.1830000000000001</v>
      </c>
      <c r="O19" s="3">
        <v>0.274897</v>
      </c>
      <c r="P19" s="3">
        <f t="shared" si="46"/>
        <v>0.9081030000000001</v>
      </c>
      <c r="Q19" s="59"/>
      <c r="V19" s="42" t="s">
        <v>115</v>
      </c>
      <c r="W19" s="43"/>
      <c r="X19" s="43"/>
      <c r="Y19" s="43"/>
      <c r="Z19" s="44"/>
      <c r="AB19" s="42" t="s">
        <v>115</v>
      </c>
      <c r="AC19" s="43"/>
      <c r="AD19" s="43"/>
      <c r="AE19" s="43"/>
      <c r="AF19" s="44"/>
      <c r="AH19" s="42" t="s">
        <v>115</v>
      </c>
      <c r="AI19" s="43"/>
      <c r="AJ19" s="43"/>
      <c r="AK19" s="43"/>
      <c r="AL19" s="44"/>
    </row>
    <row r="20" spans="1:38" x14ac:dyDescent="0.25">
      <c r="A20" s="2">
        <v>4</v>
      </c>
      <c r="B20" s="3">
        <v>1.1970000000000001</v>
      </c>
      <c r="C20" s="3">
        <v>0.29707</v>
      </c>
      <c r="D20" s="3">
        <f t="shared" si="44"/>
        <v>0.89993000000000012</v>
      </c>
      <c r="E20" s="59"/>
      <c r="G20" s="2">
        <v>4</v>
      </c>
      <c r="H20" s="3">
        <v>3.0190000000000001</v>
      </c>
      <c r="I20" s="3">
        <v>2.3741699999999999</v>
      </c>
      <c r="J20" s="3">
        <f t="shared" si="45"/>
        <v>0.64483000000000024</v>
      </c>
      <c r="K20" s="59"/>
      <c r="M20" s="2">
        <v>4</v>
      </c>
      <c r="N20" s="3">
        <v>1.161</v>
      </c>
      <c r="O20" s="3">
        <v>0.28109600000000001</v>
      </c>
      <c r="P20" s="3">
        <f t="shared" si="46"/>
        <v>0.87990400000000002</v>
      </c>
      <c r="Q20" s="59"/>
      <c r="V20" s="29" t="s">
        <v>113</v>
      </c>
      <c r="W20" s="28" t="s">
        <v>2</v>
      </c>
      <c r="X20" s="8" t="s">
        <v>3</v>
      </c>
      <c r="Y20" s="8" t="s">
        <v>4</v>
      </c>
      <c r="Z20" s="8" t="s">
        <v>5</v>
      </c>
      <c r="AB20" s="29" t="s">
        <v>113</v>
      </c>
      <c r="AC20" s="28" t="s">
        <v>2</v>
      </c>
      <c r="AD20" s="8" t="s">
        <v>3</v>
      </c>
      <c r="AE20" s="8" t="s">
        <v>4</v>
      </c>
      <c r="AF20" s="8" t="s">
        <v>5</v>
      </c>
      <c r="AH20" s="29" t="s">
        <v>113</v>
      </c>
      <c r="AI20" s="28" t="s">
        <v>2</v>
      </c>
      <c r="AJ20" s="8" t="s">
        <v>3</v>
      </c>
      <c r="AK20" s="8" t="s">
        <v>4</v>
      </c>
      <c r="AL20" s="8" t="s">
        <v>5</v>
      </c>
    </row>
    <row r="21" spans="1:38" x14ac:dyDescent="0.25">
      <c r="A21" s="2">
        <v>5</v>
      </c>
      <c r="B21" s="3">
        <v>1.1910000000000001</v>
      </c>
      <c r="C21" s="3">
        <v>0.29707</v>
      </c>
      <c r="D21" s="3">
        <f t="shared" si="44"/>
        <v>0.89393000000000011</v>
      </c>
      <c r="E21" s="59"/>
      <c r="G21" s="2">
        <v>5</v>
      </c>
      <c r="H21" s="3">
        <v>3.1030000000000002</v>
      </c>
      <c r="I21" s="3">
        <v>2.0351400000000002</v>
      </c>
      <c r="J21" s="3">
        <f t="shared" si="45"/>
        <v>1.06786</v>
      </c>
      <c r="K21" s="59"/>
      <c r="M21" s="2">
        <v>5</v>
      </c>
      <c r="N21" s="3">
        <v>1.1679999999999999</v>
      </c>
      <c r="O21" s="3">
        <v>0.27394299999999999</v>
      </c>
      <c r="P21" s="3">
        <f t="shared" si="46"/>
        <v>0.89405699999999988</v>
      </c>
      <c r="Q21" s="59"/>
      <c r="V21" s="29">
        <v>2</v>
      </c>
      <c r="W21" s="3">
        <f>B37</f>
        <v>78.170500000000004</v>
      </c>
      <c r="X21" s="3">
        <f t="shared" ref="X21:Y21" si="47">C37</f>
        <v>4.7284350000000002</v>
      </c>
      <c r="Y21" s="3">
        <f t="shared" si="47"/>
        <v>73.362970000000004</v>
      </c>
      <c r="Z21" s="16">
        <v>9.5367399999999995E-4</v>
      </c>
      <c r="AB21" s="29">
        <v>2</v>
      </c>
      <c r="AC21" s="3">
        <f>H37</f>
        <v>130.68099999999998</v>
      </c>
      <c r="AD21" s="3">
        <f>I37</f>
        <v>57.262050000000002</v>
      </c>
      <c r="AE21" s="3">
        <f>J37</f>
        <v>73.514900000000011</v>
      </c>
      <c r="AF21" s="16">
        <v>9.5367399999999995E-4</v>
      </c>
      <c r="AH21" s="29">
        <v>2</v>
      </c>
      <c r="AI21" s="3">
        <f>N37</f>
        <v>77.746499999999997</v>
      </c>
      <c r="AJ21" s="3">
        <f>O37</f>
        <v>4.4008500000000002</v>
      </c>
      <c r="AK21" s="3">
        <f>P37</f>
        <v>73.423055000000005</v>
      </c>
      <c r="AL21" s="16">
        <v>9.5367399999999995E-4</v>
      </c>
    </row>
    <row r="22" spans="1:38" x14ac:dyDescent="0.25">
      <c r="A22" s="2">
        <v>6</v>
      </c>
      <c r="B22" s="3">
        <v>1.206</v>
      </c>
      <c r="C22" s="3">
        <v>0.29897699999999999</v>
      </c>
      <c r="D22" s="3">
        <f t="shared" si="44"/>
        <v>0.90702299999999991</v>
      </c>
      <c r="E22" s="59"/>
      <c r="G22" s="2">
        <v>6</v>
      </c>
      <c r="H22" s="3">
        <v>3.1850000000000001</v>
      </c>
      <c r="I22" s="3">
        <v>2.3372199999999999</v>
      </c>
      <c r="J22" s="3">
        <f t="shared" si="45"/>
        <v>0.8477800000000002</v>
      </c>
      <c r="K22" s="59"/>
      <c r="M22" s="2">
        <v>6</v>
      </c>
      <c r="N22" s="3">
        <v>1.171</v>
      </c>
      <c r="O22" s="3">
        <v>0.28085700000000002</v>
      </c>
      <c r="P22" s="3">
        <f t="shared" si="46"/>
        <v>0.89014300000000002</v>
      </c>
      <c r="Q22" s="59"/>
      <c r="V22" s="29">
        <v>4</v>
      </c>
      <c r="W22" s="3">
        <f>B89</f>
        <v>48.6965</v>
      </c>
      <c r="X22" s="3">
        <f t="shared" ref="X22:Y22" si="48">C89</f>
        <v>9.1658849999999994</v>
      </c>
      <c r="Y22" s="3">
        <f t="shared" si="48"/>
        <v>38.975439999999999</v>
      </c>
      <c r="Z22" s="62">
        <v>0.18690899999999999</v>
      </c>
      <c r="AB22" s="29">
        <v>4</v>
      </c>
      <c r="AC22" s="3">
        <f>H89</f>
        <v>133.2235</v>
      </c>
      <c r="AD22" s="3">
        <f>I89</f>
        <v>94.766950000000008</v>
      </c>
      <c r="AE22" s="3">
        <f>J89</f>
        <v>37.934500000000007</v>
      </c>
      <c r="AF22" s="17">
        <v>0.18690899999999999</v>
      </c>
      <c r="AH22" s="29">
        <v>4</v>
      </c>
      <c r="AI22" s="3">
        <f>N89</f>
        <v>48.628500000000003</v>
      </c>
      <c r="AJ22" s="3">
        <f>O89</f>
        <v>10.1106</v>
      </c>
      <c r="AK22" s="3">
        <f>P89</f>
        <v>38.509399999999999</v>
      </c>
      <c r="AL22" s="17">
        <v>0.18690899999999999</v>
      </c>
    </row>
    <row r="23" spans="1:38" x14ac:dyDescent="0.25">
      <c r="A23" s="2">
        <v>7</v>
      </c>
      <c r="B23" s="3">
        <v>1.1830000000000001</v>
      </c>
      <c r="C23" s="3">
        <v>0.29611599999999999</v>
      </c>
      <c r="D23" s="3">
        <f t="shared" si="44"/>
        <v>0.88688400000000001</v>
      </c>
      <c r="E23" s="59"/>
      <c r="G23" s="2">
        <v>7</v>
      </c>
      <c r="H23" s="3">
        <v>3.1539999999999999</v>
      </c>
      <c r="I23" s="3">
        <v>2.2959700000000001</v>
      </c>
      <c r="J23" s="3">
        <f t="shared" si="45"/>
        <v>0.85802999999999985</v>
      </c>
      <c r="K23" s="59"/>
      <c r="M23" s="2">
        <v>7</v>
      </c>
      <c r="N23" s="3">
        <v>1.1719999999999999</v>
      </c>
      <c r="O23" s="3">
        <v>0.28514899999999999</v>
      </c>
      <c r="P23" s="3">
        <f t="shared" si="46"/>
        <v>0.88685099999999994</v>
      </c>
      <c r="Q23" s="59"/>
      <c r="V23" s="29">
        <v>8</v>
      </c>
      <c r="W23" s="3">
        <f>B143</f>
        <v>38.566499999999998</v>
      </c>
      <c r="X23" s="3">
        <f t="shared" ref="X23:Y23" si="49">C143</f>
        <v>18.403399999999998</v>
      </c>
      <c r="Y23" s="3">
        <f t="shared" si="49"/>
        <v>20.272649999999999</v>
      </c>
      <c r="Z23" s="62">
        <v>0.13883200000000001</v>
      </c>
      <c r="AB23" s="29">
        <v>8</v>
      </c>
      <c r="AC23" s="3">
        <f>H143</f>
        <v>193.41249999999999</v>
      </c>
      <c r="AD23" s="3">
        <f>I143</f>
        <v>171.25399999999999</v>
      </c>
      <c r="AE23" s="3">
        <f>J143</f>
        <v>22.325499999999991</v>
      </c>
      <c r="AF23" s="17">
        <v>0.13883200000000001</v>
      </c>
      <c r="AH23" s="29">
        <v>8</v>
      </c>
      <c r="AI23" s="3">
        <f>N143</f>
        <v>43.676000000000002</v>
      </c>
      <c r="AJ23" s="3">
        <f>O143</f>
        <v>20.967950000000002</v>
      </c>
      <c r="AK23" s="3">
        <f>P143</f>
        <v>22.464449999999999</v>
      </c>
      <c r="AL23" s="17">
        <v>0.13883200000000001</v>
      </c>
    </row>
    <row r="24" spans="1:38" x14ac:dyDescent="0.25">
      <c r="A24" s="2">
        <v>8</v>
      </c>
      <c r="B24" s="3">
        <v>1.1910000000000001</v>
      </c>
      <c r="C24" s="3">
        <v>0.30207600000000001</v>
      </c>
      <c r="D24" s="3">
        <f t="shared" si="44"/>
        <v>0.88892400000000005</v>
      </c>
      <c r="E24" s="59"/>
      <c r="G24" s="2">
        <v>8</v>
      </c>
      <c r="H24" s="3">
        <v>3.1070000000000002</v>
      </c>
      <c r="I24" s="3">
        <v>2.29406</v>
      </c>
      <c r="J24" s="3">
        <f t="shared" si="45"/>
        <v>0.81294000000000022</v>
      </c>
      <c r="K24" s="59"/>
      <c r="M24" s="2">
        <v>8</v>
      </c>
      <c r="N24" s="3">
        <v>1.159</v>
      </c>
      <c r="O24" s="3">
        <v>0.283003</v>
      </c>
      <c r="P24" s="3">
        <f t="shared" si="46"/>
        <v>0.87599700000000003</v>
      </c>
      <c r="Q24" s="59"/>
      <c r="V24" s="29">
        <v>16</v>
      </c>
      <c r="W24" s="3">
        <f>B201</f>
        <v>59.372500000000002</v>
      </c>
      <c r="X24" s="3">
        <f t="shared" ref="X24:Y24" si="50">C201</f>
        <v>40.675049999999999</v>
      </c>
      <c r="Y24" s="3">
        <f t="shared" si="50"/>
        <v>17.868449999999999</v>
      </c>
      <c r="Z24" s="62">
        <v>0.54478400000000005</v>
      </c>
      <c r="AB24" s="29">
        <v>16</v>
      </c>
      <c r="AC24" s="3">
        <f>H201</f>
        <v>339.42150000000004</v>
      </c>
      <c r="AD24" s="3">
        <f>I201</f>
        <v>322.41800000000001</v>
      </c>
      <c r="AE24" s="3">
        <f>J201</f>
        <v>17.473000000000013</v>
      </c>
      <c r="AF24" s="17">
        <v>0.54478400000000005</v>
      </c>
      <c r="AH24" s="29">
        <v>16</v>
      </c>
      <c r="AI24" s="3">
        <f>N201</f>
        <v>59.094499999999996</v>
      </c>
      <c r="AJ24" s="3">
        <f>O201</f>
        <v>40.884500000000003</v>
      </c>
      <c r="AK24" s="3">
        <f>P201</f>
        <v>18.326000000000001</v>
      </c>
      <c r="AL24" s="17">
        <v>0.54478400000000005</v>
      </c>
    </row>
    <row r="25" spans="1:38" x14ac:dyDescent="0.25">
      <c r="A25" s="4" t="s">
        <v>6</v>
      </c>
      <c r="B25" s="5">
        <f>MEDIAN(B17:B24)</f>
        <v>1.1985000000000001</v>
      </c>
      <c r="C25" s="5">
        <f t="shared" ref="C25:D25" si="51">MEDIAN(C17:C24)</f>
        <v>0.2980235</v>
      </c>
      <c r="D25" s="5">
        <f t="shared" si="51"/>
        <v>0.89999950000000006</v>
      </c>
      <c r="E25" s="60"/>
      <c r="G25" s="4" t="s">
        <v>6</v>
      </c>
      <c r="H25" s="5">
        <f>MEDIAN(H17:H24)</f>
        <v>3.1050000000000004</v>
      </c>
      <c r="I25" s="5">
        <f t="shared" ref="I25:J25" si="52">MEDIAN(I17:I24)</f>
        <v>2.3216000000000001</v>
      </c>
      <c r="J25" s="5">
        <f t="shared" si="52"/>
        <v>0.83036000000000021</v>
      </c>
      <c r="K25" s="60"/>
      <c r="M25" s="4" t="s">
        <v>6</v>
      </c>
      <c r="N25" s="5">
        <f>MEDIAN(N17:N24)</f>
        <v>1.17</v>
      </c>
      <c r="O25" s="5">
        <f t="shared" ref="O25:P25" si="53">MEDIAN(O17:O24)</f>
        <v>0.2815725</v>
      </c>
      <c r="P25" s="5">
        <f t="shared" si="53"/>
        <v>0.88849699999999998</v>
      </c>
      <c r="Q25" s="60"/>
      <c r="V25" s="29">
        <v>32</v>
      </c>
      <c r="W25" s="5">
        <f>B267</f>
        <v>658.68200000000002</v>
      </c>
      <c r="X25" s="5">
        <f t="shared" ref="X25:Y25" si="54">C267</f>
        <v>639.31799999999998</v>
      </c>
      <c r="Y25" s="5">
        <f t="shared" si="54"/>
        <v>19.896999999999991</v>
      </c>
      <c r="Z25" s="61">
        <v>0.748081</v>
      </c>
      <c r="AB25" s="29">
        <v>32</v>
      </c>
      <c r="AC25" s="5">
        <f>H267</f>
        <v>640.18900000000008</v>
      </c>
      <c r="AD25" s="5">
        <f>I267</f>
        <v>623.24350000000004</v>
      </c>
      <c r="AE25" s="5">
        <f>J267</f>
        <v>14.429500000000019</v>
      </c>
      <c r="AF25" s="18">
        <v>0.748081</v>
      </c>
      <c r="AH25" s="29">
        <v>32</v>
      </c>
      <c r="AI25" s="5">
        <f>N267</f>
        <v>658.45100000000002</v>
      </c>
      <c r="AJ25" s="5">
        <f>O267</f>
        <v>639.86850000000004</v>
      </c>
      <c r="AK25" s="5">
        <f>P267</f>
        <v>17.756500000000017</v>
      </c>
      <c r="AL25" s="18">
        <v>0.748081</v>
      </c>
    </row>
    <row r="26" spans="1:38" x14ac:dyDescent="0.25">
      <c r="V26" s="3"/>
      <c r="W26" s="3"/>
      <c r="X26" s="3"/>
      <c r="Y26" s="3"/>
      <c r="Z26" s="21"/>
    </row>
    <row r="27" spans="1:38" x14ac:dyDescent="0.25">
      <c r="A27" s="36" t="s">
        <v>8</v>
      </c>
      <c r="B27" s="37"/>
      <c r="C27" s="37"/>
      <c r="D27" s="37"/>
      <c r="E27" s="38"/>
      <c r="G27" s="36" t="s">
        <v>8</v>
      </c>
      <c r="H27" s="37"/>
      <c r="I27" s="37"/>
      <c r="J27" s="37"/>
      <c r="K27" s="38"/>
      <c r="M27" s="36" t="s">
        <v>8</v>
      </c>
      <c r="N27" s="37"/>
      <c r="O27" s="37"/>
      <c r="P27" s="37"/>
      <c r="Q27" s="38"/>
      <c r="V27" s="32" t="s">
        <v>116</v>
      </c>
      <c r="W27" s="33"/>
      <c r="X27" s="33"/>
      <c r="Y27" s="33"/>
      <c r="Z27" s="34"/>
      <c r="AB27" s="32" t="s">
        <v>116</v>
      </c>
      <c r="AC27" s="33"/>
      <c r="AD27" s="33"/>
      <c r="AE27" s="33"/>
      <c r="AF27" s="34"/>
      <c r="AH27" s="32" t="s">
        <v>116</v>
      </c>
      <c r="AI27" s="33"/>
      <c r="AJ27" s="33"/>
      <c r="AK27" s="33"/>
      <c r="AL27" s="34"/>
    </row>
    <row r="28" spans="1:38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V28" s="31" t="s">
        <v>113</v>
      </c>
      <c r="W28" s="30" t="s">
        <v>2</v>
      </c>
      <c r="X28" s="10" t="s">
        <v>3</v>
      </c>
      <c r="Y28" s="10" t="s">
        <v>4</v>
      </c>
      <c r="Z28" s="10" t="s">
        <v>5</v>
      </c>
      <c r="AB28" s="31" t="s">
        <v>113</v>
      </c>
      <c r="AC28" s="30" t="s">
        <v>2</v>
      </c>
      <c r="AD28" s="10" t="s">
        <v>3</v>
      </c>
      <c r="AE28" s="10" t="s">
        <v>4</v>
      </c>
      <c r="AF28" s="10" t="s">
        <v>5</v>
      </c>
      <c r="AH28" s="31" t="s">
        <v>113</v>
      </c>
      <c r="AI28" s="30" t="s">
        <v>2</v>
      </c>
      <c r="AJ28" s="10" t="s">
        <v>3</v>
      </c>
      <c r="AK28" s="10" t="s">
        <v>4</v>
      </c>
      <c r="AL28" s="10" t="s">
        <v>5</v>
      </c>
    </row>
    <row r="29" spans="1:38" x14ac:dyDescent="0.25">
      <c r="A29" s="2">
        <v>1</v>
      </c>
      <c r="B29" s="3">
        <v>78.147000000000006</v>
      </c>
      <c r="C29" s="3">
        <v>4.71401</v>
      </c>
      <c r="D29" s="3">
        <f>B29-C29</f>
        <v>73.432990000000004</v>
      </c>
      <c r="E29" s="58">
        <v>9.5367399999999995E-4</v>
      </c>
      <c r="G29" s="2">
        <v>1</v>
      </c>
      <c r="H29" s="3">
        <v>130.583</v>
      </c>
      <c r="I29" s="3">
        <v>57.280999999999999</v>
      </c>
      <c r="J29" s="3">
        <f>H29-I29</f>
        <v>73.301999999999992</v>
      </c>
      <c r="K29" s="58">
        <v>9.5367399999999995E-4</v>
      </c>
      <c r="M29" s="2">
        <v>1</v>
      </c>
      <c r="N29" s="3">
        <v>77.903999999999996</v>
      </c>
      <c r="O29" s="3">
        <v>4.5011000000000001</v>
      </c>
      <c r="P29" s="3">
        <f>N29-O29</f>
        <v>73.402900000000002</v>
      </c>
      <c r="Q29" s="58">
        <v>9.5367399999999995E-4</v>
      </c>
      <c r="V29" s="31">
        <v>2</v>
      </c>
      <c r="W29" s="3">
        <f>B49</f>
        <v>161.90299999999999</v>
      </c>
      <c r="X29" s="3">
        <f t="shared" ref="X29:Y29" si="55">C49</f>
        <v>9.2759150000000012</v>
      </c>
      <c r="Y29" s="3">
        <f t="shared" si="55"/>
        <v>152.61755499999998</v>
      </c>
      <c r="Z29" s="16">
        <v>1.8121499999999999E-2</v>
      </c>
      <c r="AB29" s="31">
        <v>2</v>
      </c>
      <c r="AC29" s="3">
        <f>H49</f>
        <v>264.88099999999997</v>
      </c>
      <c r="AD29" s="3">
        <f t="shared" ref="AD29:AE29" si="56">I49</f>
        <v>112.70050000000001</v>
      </c>
      <c r="AE29" s="3">
        <f t="shared" si="56"/>
        <v>152.17099999999999</v>
      </c>
      <c r="AF29" s="16">
        <v>1.8121499999999999E-2</v>
      </c>
      <c r="AH29" s="31">
        <v>2</v>
      </c>
      <c r="AI29" s="3">
        <f>N49</f>
        <v>161.98650000000001</v>
      </c>
      <c r="AJ29" s="3">
        <f t="shared" ref="AJ29" si="57">O49</f>
        <v>9.3179949999999998</v>
      </c>
      <c r="AK29" s="3">
        <f t="shared" ref="AK29" si="58">P49</f>
        <v>152.69654</v>
      </c>
      <c r="AL29" s="16">
        <v>1.8121499999999999E-2</v>
      </c>
    </row>
    <row r="30" spans="1:38" x14ac:dyDescent="0.25">
      <c r="A30" s="2">
        <v>2</v>
      </c>
      <c r="B30" s="3">
        <v>78.201999999999998</v>
      </c>
      <c r="C30" s="3">
        <v>5.1209899999999999</v>
      </c>
      <c r="D30" s="3">
        <f t="shared" ref="D30:D36" si="59">B30-C30</f>
        <v>73.081009999999992</v>
      </c>
      <c r="E30" s="59"/>
      <c r="G30" s="2">
        <v>2</v>
      </c>
      <c r="H30" s="3">
        <v>130.583</v>
      </c>
      <c r="I30" s="3">
        <v>58.015099999999997</v>
      </c>
      <c r="J30" s="3">
        <f t="shared" ref="J30:J36" si="60">H30-I30</f>
        <v>72.567900000000009</v>
      </c>
      <c r="K30" s="59"/>
      <c r="M30" s="2">
        <v>2</v>
      </c>
      <c r="N30" s="3">
        <v>77.522000000000006</v>
      </c>
      <c r="O30" s="3">
        <v>3.9720499999999999</v>
      </c>
      <c r="P30" s="3">
        <f t="shared" ref="P30:P36" si="61">N30-O30</f>
        <v>73.54995000000001</v>
      </c>
      <c r="Q30" s="59"/>
      <c r="V30" s="31">
        <v>4</v>
      </c>
      <c r="W30" s="3">
        <f>B101</f>
        <v>83.743499999999997</v>
      </c>
      <c r="X30" s="3">
        <f t="shared" ref="X30:Y30" si="62">C101</f>
        <v>17.494599999999998</v>
      </c>
      <c r="Y30" s="3">
        <f t="shared" si="62"/>
        <v>66.477450000000005</v>
      </c>
      <c r="Z30" s="62">
        <v>0.155003</v>
      </c>
      <c r="AB30" s="31">
        <v>4</v>
      </c>
      <c r="AC30" s="3">
        <f>H101</f>
        <v>267.39200000000005</v>
      </c>
      <c r="AD30" s="3">
        <f t="shared" ref="AD30:AE30" si="63">I101</f>
        <v>188.82999999999998</v>
      </c>
      <c r="AE30" s="3">
        <f t="shared" si="63"/>
        <v>78.224000000000004</v>
      </c>
      <c r="AF30" s="17">
        <v>0.155003</v>
      </c>
      <c r="AH30" s="31">
        <v>4</v>
      </c>
      <c r="AI30" s="3">
        <f>N101</f>
        <v>98.561499999999995</v>
      </c>
      <c r="AJ30" s="3">
        <f t="shared" ref="AJ30" si="64">O101</f>
        <v>19.52505</v>
      </c>
      <c r="AK30" s="3">
        <f t="shared" ref="AK30" si="65">P101</f>
        <v>79.305849999999992</v>
      </c>
      <c r="AL30" s="17">
        <v>0.155003</v>
      </c>
    </row>
    <row r="31" spans="1:38" x14ac:dyDescent="0.25">
      <c r="A31" s="2">
        <v>3</v>
      </c>
      <c r="B31" s="3">
        <v>78.171999999999997</v>
      </c>
      <c r="C31" s="3">
        <v>5.0439800000000004</v>
      </c>
      <c r="D31" s="3">
        <f t="shared" si="59"/>
        <v>73.128019999999992</v>
      </c>
      <c r="E31" s="59"/>
      <c r="G31" s="2">
        <v>3</v>
      </c>
      <c r="H31" s="3">
        <v>130.86799999999999</v>
      </c>
      <c r="I31" s="3">
        <v>57.04</v>
      </c>
      <c r="J31" s="3">
        <f t="shared" si="60"/>
        <v>73.828000000000003</v>
      </c>
      <c r="K31" s="59"/>
      <c r="M31" s="2">
        <v>3</v>
      </c>
      <c r="N31" s="3">
        <v>77.676000000000002</v>
      </c>
      <c r="O31" s="3">
        <v>4.7090100000000001</v>
      </c>
      <c r="P31" s="3">
        <f t="shared" si="61"/>
        <v>72.966989999999996</v>
      </c>
      <c r="Q31" s="59"/>
      <c r="V31" s="31">
        <v>8</v>
      </c>
      <c r="W31" s="3">
        <f>B155</f>
        <v>74.952500000000001</v>
      </c>
      <c r="X31" s="3">
        <f t="shared" ref="X31:Y31" si="66">C155</f>
        <v>34.805400000000006</v>
      </c>
      <c r="Y31" s="3">
        <f t="shared" si="66"/>
        <v>40.181950000000001</v>
      </c>
      <c r="Z31" s="62">
        <v>0.23597699999999999</v>
      </c>
      <c r="AB31" s="31">
        <v>8</v>
      </c>
      <c r="AC31" s="3">
        <f>H155</f>
        <v>379.19550000000004</v>
      </c>
      <c r="AD31" s="3">
        <f t="shared" ref="AD31:AE31" si="67">I155</f>
        <v>339.86750000000001</v>
      </c>
      <c r="AE31" s="3">
        <f t="shared" si="67"/>
        <v>38.797500000000014</v>
      </c>
      <c r="AF31" s="17">
        <v>0.23597699999999999</v>
      </c>
      <c r="AH31" s="31">
        <v>8</v>
      </c>
      <c r="AI31" s="3">
        <f>N155</f>
        <v>83.527500000000003</v>
      </c>
      <c r="AJ31" s="3">
        <f t="shared" ref="AJ31" si="68">O155</f>
        <v>39.967550000000003</v>
      </c>
      <c r="AK31" s="3">
        <f t="shared" ref="AK31" si="69">P155</f>
        <v>43.22290000000001</v>
      </c>
      <c r="AL31" s="17">
        <v>0.23597699999999999</v>
      </c>
    </row>
    <row r="32" spans="1:38" x14ac:dyDescent="0.25">
      <c r="A32" s="2">
        <v>4</v>
      </c>
      <c r="B32" s="3">
        <v>78.158000000000001</v>
      </c>
      <c r="C32" s="3">
        <v>4.1821000000000002</v>
      </c>
      <c r="D32" s="3">
        <f t="shared" si="59"/>
        <v>73.975899999999996</v>
      </c>
      <c r="E32" s="59"/>
      <c r="G32" s="2">
        <v>4</v>
      </c>
      <c r="H32" s="3">
        <v>131.42699999999999</v>
      </c>
      <c r="I32" s="3">
        <v>57.107900000000001</v>
      </c>
      <c r="J32" s="3">
        <f t="shared" si="60"/>
        <v>74.319099999999992</v>
      </c>
      <c r="K32" s="59"/>
      <c r="M32" s="2">
        <v>4</v>
      </c>
      <c r="N32" s="3">
        <v>77.734999999999999</v>
      </c>
      <c r="O32" s="3">
        <v>3.9231799999999999</v>
      </c>
      <c r="P32" s="3">
        <f t="shared" si="61"/>
        <v>73.811819999999997</v>
      </c>
      <c r="Q32" s="59"/>
      <c r="V32" s="31">
        <v>16</v>
      </c>
      <c r="W32" s="3">
        <f>B213</f>
        <v>99.318000000000012</v>
      </c>
      <c r="X32" s="3">
        <f t="shared" ref="X32:Y32" si="70">C213</f>
        <v>70.887050000000002</v>
      </c>
      <c r="Y32" s="3">
        <f t="shared" si="70"/>
        <v>28.883500000000005</v>
      </c>
      <c r="Z32" s="62">
        <v>0.46448800000000001</v>
      </c>
      <c r="AB32" s="31">
        <v>16</v>
      </c>
      <c r="AC32" s="3">
        <f>H213</f>
        <v>669.85850000000005</v>
      </c>
      <c r="AD32" s="3">
        <f t="shared" ref="AD32:AE32" si="71">I213</f>
        <v>643.46199999999999</v>
      </c>
      <c r="AE32" s="3">
        <f t="shared" si="71"/>
        <v>26.906999999999982</v>
      </c>
      <c r="AF32" s="17">
        <v>0.46448800000000001</v>
      </c>
      <c r="AH32" s="31">
        <v>16</v>
      </c>
      <c r="AI32" s="3">
        <f>N213</f>
        <v>98.396000000000001</v>
      </c>
      <c r="AJ32" s="3">
        <f t="shared" ref="AJ32" si="72">O213</f>
        <v>73.79195</v>
      </c>
      <c r="AK32" s="3">
        <f t="shared" ref="AK32" si="73">P213</f>
        <v>27.150449999999999</v>
      </c>
      <c r="AL32" s="17">
        <v>0.46448800000000001</v>
      </c>
    </row>
    <row r="33" spans="1:38" x14ac:dyDescent="0.25">
      <c r="A33" s="2">
        <v>5</v>
      </c>
      <c r="B33" s="3">
        <v>78.224000000000004</v>
      </c>
      <c r="C33" s="3">
        <v>5.1550900000000004</v>
      </c>
      <c r="D33" s="3">
        <f t="shared" si="59"/>
        <v>73.068910000000002</v>
      </c>
      <c r="E33" s="59"/>
      <c r="G33" s="2">
        <v>5</v>
      </c>
      <c r="H33" s="3">
        <v>131.048</v>
      </c>
      <c r="I33" s="3">
        <v>57.347099999999998</v>
      </c>
      <c r="J33" s="3">
        <f t="shared" si="60"/>
        <v>73.700900000000004</v>
      </c>
      <c r="K33" s="59"/>
      <c r="M33" s="2">
        <v>5</v>
      </c>
      <c r="N33" s="3">
        <v>77.462000000000003</v>
      </c>
      <c r="O33" s="3">
        <v>4.4279099999999998</v>
      </c>
      <c r="P33" s="3">
        <f t="shared" si="61"/>
        <v>73.034090000000006</v>
      </c>
      <c r="Q33" s="59"/>
      <c r="V33" s="31">
        <v>32</v>
      </c>
      <c r="W33" s="5">
        <f>B279</f>
        <v>1291.92</v>
      </c>
      <c r="X33" s="5">
        <f t="shared" ref="X33:Y33" si="74">C279</f>
        <v>1262.8850000000002</v>
      </c>
      <c r="Y33" s="5">
        <f t="shared" si="74"/>
        <v>29.055000000000064</v>
      </c>
      <c r="Z33" s="61">
        <v>0.450237</v>
      </c>
      <c r="AB33" s="31">
        <v>32</v>
      </c>
      <c r="AC33" s="5">
        <f>H279</f>
        <v>1275.5250000000001</v>
      </c>
      <c r="AD33" s="5">
        <f t="shared" ref="AD33:AE33" si="75">I279</f>
        <v>1246.9099999999999</v>
      </c>
      <c r="AE33" s="5">
        <f t="shared" si="75"/>
        <v>28.224999999999909</v>
      </c>
      <c r="AF33" s="18">
        <v>0.450237</v>
      </c>
      <c r="AH33" s="31">
        <v>32</v>
      </c>
      <c r="AI33" s="5">
        <f>N279</f>
        <v>1291.375</v>
      </c>
      <c r="AJ33" s="5">
        <f t="shared" ref="AJ33" si="76">O279</f>
        <v>1260.825</v>
      </c>
      <c r="AK33" s="5">
        <f t="shared" ref="AK33" si="77">P279</f>
        <v>29.375</v>
      </c>
      <c r="AL33" s="18">
        <v>0.450237</v>
      </c>
    </row>
    <row r="34" spans="1:38" x14ac:dyDescent="0.25">
      <c r="A34" s="2">
        <v>6</v>
      </c>
      <c r="B34" s="3">
        <v>78.221000000000004</v>
      </c>
      <c r="C34" s="3">
        <v>4.7428600000000003</v>
      </c>
      <c r="D34" s="3">
        <f t="shared" si="59"/>
        <v>73.478139999999996</v>
      </c>
      <c r="E34" s="59"/>
      <c r="G34" s="2">
        <v>6</v>
      </c>
      <c r="H34" s="3">
        <v>130.572</v>
      </c>
      <c r="I34" s="3">
        <v>57.243099999999998</v>
      </c>
      <c r="J34" s="3">
        <f t="shared" si="60"/>
        <v>73.328900000000004</v>
      </c>
      <c r="K34" s="59"/>
      <c r="M34" s="2">
        <v>6</v>
      </c>
      <c r="N34" s="3">
        <v>77.757999999999996</v>
      </c>
      <c r="O34" s="3">
        <v>4.4930000000000003</v>
      </c>
      <c r="P34" s="3">
        <f t="shared" si="61"/>
        <v>73.265000000000001</v>
      </c>
      <c r="Q34" s="59"/>
      <c r="V34" s="3"/>
      <c r="W34" s="3"/>
      <c r="X34" s="3"/>
      <c r="Y34" s="3"/>
      <c r="Z34" s="21"/>
    </row>
    <row r="35" spans="1:38" x14ac:dyDescent="0.25">
      <c r="A35" s="2">
        <v>7</v>
      </c>
      <c r="B35" s="3">
        <v>78.001000000000005</v>
      </c>
      <c r="C35" s="3">
        <v>4.7080500000000001</v>
      </c>
      <c r="D35" s="3">
        <f t="shared" si="59"/>
        <v>73.292950000000005</v>
      </c>
      <c r="E35" s="59"/>
      <c r="G35" s="2">
        <v>7</v>
      </c>
      <c r="H35" s="3">
        <v>130.779</v>
      </c>
      <c r="I35" s="3">
        <v>56.734099999999998</v>
      </c>
      <c r="J35" s="3">
        <f t="shared" si="60"/>
        <v>74.044899999999998</v>
      </c>
      <c r="K35" s="59"/>
      <c r="M35" s="2">
        <v>7</v>
      </c>
      <c r="N35" s="3">
        <v>77.816999999999993</v>
      </c>
      <c r="O35" s="3">
        <v>4.3737899999999996</v>
      </c>
      <c r="P35" s="3">
        <f t="shared" si="61"/>
        <v>73.443209999999993</v>
      </c>
      <c r="Q35" s="59"/>
    </row>
    <row r="36" spans="1:38" x14ac:dyDescent="0.25">
      <c r="A36" s="2">
        <v>8</v>
      </c>
      <c r="B36" s="3">
        <v>78.168999999999997</v>
      </c>
      <c r="C36" s="3">
        <v>4.3699700000000004</v>
      </c>
      <c r="D36" s="3">
        <f t="shared" si="59"/>
        <v>73.799030000000002</v>
      </c>
      <c r="E36" s="59"/>
      <c r="G36" s="2">
        <v>8</v>
      </c>
      <c r="H36" s="3">
        <v>130.38999999999999</v>
      </c>
      <c r="I36" s="3">
        <v>57.75</v>
      </c>
      <c r="J36" s="3">
        <f t="shared" si="60"/>
        <v>72.639999999999986</v>
      </c>
      <c r="K36" s="59"/>
      <c r="M36" s="2">
        <v>8</v>
      </c>
      <c r="N36" s="3">
        <v>78.134</v>
      </c>
      <c r="O36" s="3">
        <v>3.9129299999999998</v>
      </c>
      <c r="P36" s="3">
        <f t="shared" si="61"/>
        <v>74.221069999999997</v>
      </c>
      <c r="Q36" s="59"/>
    </row>
    <row r="37" spans="1:38" x14ac:dyDescent="0.25">
      <c r="A37" s="4" t="s">
        <v>6</v>
      </c>
      <c r="B37" s="5">
        <f>MEDIAN(B29:B36)</f>
        <v>78.170500000000004</v>
      </c>
      <c r="C37" s="5">
        <f t="shared" ref="C37:D37" si="78">MEDIAN(C29:C36)</f>
        <v>4.7284350000000002</v>
      </c>
      <c r="D37" s="5">
        <f t="shared" si="78"/>
        <v>73.362970000000004</v>
      </c>
      <c r="E37" s="60"/>
      <c r="G37" s="4" t="s">
        <v>6</v>
      </c>
      <c r="H37" s="5">
        <f>MEDIAN(H29:H36)</f>
        <v>130.68099999999998</v>
      </c>
      <c r="I37" s="5">
        <f t="shared" ref="I37:J37" si="79">MEDIAN(I29:I36)</f>
        <v>57.262050000000002</v>
      </c>
      <c r="J37" s="5">
        <f t="shared" si="79"/>
        <v>73.514900000000011</v>
      </c>
      <c r="K37" s="60"/>
      <c r="M37" s="4" t="s">
        <v>6</v>
      </c>
      <c r="N37" s="5">
        <f>MEDIAN(N29:N36)</f>
        <v>77.746499999999997</v>
      </c>
      <c r="O37" s="5">
        <f t="shared" ref="O37:P37" si="80">MEDIAN(O29:O36)</f>
        <v>4.4008500000000002</v>
      </c>
      <c r="P37" s="5">
        <f t="shared" si="80"/>
        <v>73.423055000000005</v>
      </c>
      <c r="Q37" s="60"/>
    </row>
    <row r="39" spans="1:38" x14ac:dyDescent="0.25">
      <c r="A39" s="36" t="s">
        <v>9</v>
      </c>
      <c r="B39" s="37"/>
      <c r="C39" s="37"/>
      <c r="D39" s="37"/>
      <c r="E39" s="38"/>
      <c r="G39" s="36" t="s">
        <v>9</v>
      </c>
      <c r="H39" s="37"/>
      <c r="I39" s="37"/>
      <c r="J39" s="37"/>
      <c r="K39" s="38"/>
      <c r="M39" s="36" t="s">
        <v>9</v>
      </c>
      <c r="N39" s="37"/>
      <c r="O39" s="37"/>
      <c r="P39" s="37"/>
      <c r="Q39" s="38"/>
    </row>
    <row r="40" spans="1:38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</row>
    <row r="41" spans="1:38" x14ac:dyDescent="0.25">
      <c r="A41" s="2">
        <v>1</v>
      </c>
      <c r="B41" s="3">
        <v>161.93199999999999</v>
      </c>
      <c r="C41" s="3">
        <v>9.2909299999999995</v>
      </c>
      <c r="D41" s="3">
        <f>B41-C41</f>
        <v>152.64106999999998</v>
      </c>
      <c r="E41" s="58">
        <v>1.8121499999999999E-2</v>
      </c>
      <c r="G41" s="2">
        <v>1</v>
      </c>
      <c r="H41" s="3">
        <v>265.36500000000001</v>
      </c>
      <c r="I41" s="3">
        <v>112.20699999999999</v>
      </c>
      <c r="J41" s="3">
        <f>H41-I41</f>
        <v>153.15800000000002</v>
      </c>
      <c r="K41" s="58">
        <v>1.8121499999999999E-2</v>
      </c>
      <c r="M41" s="2">
        <v>1</v>
      </c>
      <c r="N41" s="3">
        <v>162.31299999999999</v>
      </c>
      <c r="O41" s="3">
        <v>9.2680500000000006</v>
      </c>
      <c r="P41" s="3">
        <f>N41-O41</f>
        <v>153.04495</v>
      </c>
      <c r="Q41" s="58">
        <v>1.8121499999999999E-2</v>
      </c>
    </row>
    <row r="42" spans="1:38" x14ac:dyDescent="0.25">
      <c r="A42" s="2">
        <v>2</v>
      </c>
      <c r="B42" s="3">
        <v>161.36099999999999</v>
      </c>
      <c r="C42" s="3">
        <v>9.7069700000000001</v>
      </c>
      <c r="D42" s="3">
        <f t="shared" ref="D42:D48" si="81">B42-C42</f>
        <v>151.65402999999998</v>
      </c>
      <c r="E42" s="59"/>
      <c r="G42" s="2">
        <v>2</v>
      </c>
      <c r="H42" s="3">
        <v>264.73</v>
      </c>
      <c r="I42" s="3">
        <v>114.407</v>
      </c>
      <c r="J42" s="3">
        <f t="shared" ref="J42:J48" si="82">H42-I42</f>
        <v>150.32300000000004</v>
      </c>
      <c r="K42" s="59"/>
      <c r="M42" s="2">
        <v>2</v>
      </c>
      <c r="N42" s="3">
        <v>162.35599999999999</v>
      </c>
      <c r="O42" s="3">
        <v>9.1021099999999997</v>
      </c>
      <c r="P42" s="3">
        <f t="shared" ref="P42:P48" si="83">N42-O42</f>
        <v>153.25388999999998</v>
      </c>
      <c r="Q42" s="59"/>
    </row>
    <row r="43" spans="1:38" x14ac:dyDescent="0.25">
      <c r="A43" s="2">
        <v>3</v>
      </c>
      <c r="B43" s="3">
        <v>161.37799999999999</v>
      </c>
      <c r="C43" s="3">
        <v>9.2768700000000006</v>
      </c>
      <c r="D43" s="3">
        <f t="shared" si="81"/>
        <v>152.10112999999998</v>
      </c>
      <c r="E43" s="59"/>
      <c r="G43" s="2">
        <v>3</v>
      </c>
      <c r="H43" s="3">
        <v>265.77199999999999</v>
      </c>
      <c r="I43" s="3">
        <v>112.328</v>
      </c>
      <c r="J43" s="3">
        <f t="shared" si="82"/>
        <v>153.44399999999999</v>
      </c>
      <c r="K43" s="59"/>
      <c r="M43" s="2">
        <v>3</v>
      </c>
      <c r="N43" s="3">
        <v>161.864</v>
      </c>
      <c r="O43" s="3">
        <v>9.1121200000000009</v>
      </c>
      <c r="P43" s="3">
        <f t="shared" si="83"/>
        <v>152.75188</v>
      </c>
      <c r="Q43" s="59"/>
    </row>
    <row r="44" spans="1:38" x14ac:dyDescent="0.25">
      <c r="A44" s="2">
        <v>4</v>
      </c>
      <c r="B44" s="3">
        <v>161.898</v>
      </c>
      <c r="C44" s="3">
        <v>9.4480500000000003</v>
      </c>
      <c r="D44" s="3">
        <f t="shared" si="81"/>
        <v>152.44995</v>
      </c>
      <c r="E44" s="59"/>
      <c r="G44" s="2">
        <v>4</v>
      </c>
      <c r="H44" s="3">
        <v>264.25799999999998</v>
      </c>
      <c r="I44" s="3">
        <v>113.51600000000001</v>
      </c>
      <c r="J44" s="3">
        <f t="shared" si="82"/>
        <v>150.74199999999996</v>
      </c>
      <c r="K44" s="59"/>
      <c r="M44" s="2">
        <v>4</v>
      </c>
      <c r="N44" s="3">
        <v>162.221</v>
      </c>
      <c r="O44" s="3">
        <v>9.5679800000000004</v>
      </c>
      <c r="P44" s="3">
        <f t="shared" si="83"/>
        <v>152.65302</v>
      </c>
      <c r="Q44" s="59"/>
    </row>
    <row r="45" spans="1:38" x14ac:dyDescent="0.25">
      <c r="A45" s="2">
        <v>5</v>
      </c>
      <c r="B45" s="3">
        <v>161.90799999999999</v>
      </c>
      <c r="C45" s="3">
        <v>8.7840600000000002</v>
      </c>
      <c r="D45" s="3">
        <f t="shared" si="81"/>
        <v>153.12393999999998</v>
      </c>
      <c r="E45" s="59"/>
      <c r="G45" s="2">
        <v>5</v>
      </c>
      <c r="H45" s="3">
        <v>265.03199999999998</v>
      </c>
      <c r="I45" s="3">
        <v>112.55800000000001</v>
      </c>
      <c r="J45" s="3">
        <f t="shared" si="82"/>
        <v>152.47399999999999</v>
      </c>
      <c r="K45" s="59"/>
      <c r="M45" s="2">
        <v>5</v>
      </c>
      <c r="N45" s="3">
        <v>161.76400000000001</v>
      </c>
      <c r="O45" s="3">
        <v>9.1121200000000009</v>
      </c>
      <c r="P45" s="3">
        <f t="shared" si="83"/>
        <v>152.65188000000001</v>
      </c>
      <c r="Q45" s="59"/>
    </row>
    <row r="46" spans="1:38" x14ac:dyDescent="0.25">
      <c r="A46" s="2">
        <v>6</v>
      </c>
      <c r="B46" s="3">
        <v>161.98599999999999</v>
      </c>
      <c r="C46" s="3">
        <v>9.2189300000000003</v>
      </c>
      <c r="D46" s="3">
        <f t="shared" si="81"/>
        <v>152.76706999999999</v>
      </c>
      <c r="E46" s="59"/>
      <c r="G46" s="2">
        <v>6</v>
      </c>
      <c r="H46" s="3">
        <v>264.30200000000002</v>
      </c>
      <c r="I46" s="3">
        <v>112.434</v>
      </c>
      <c r="J46" s="3">
        <f t="shared" si="82"/>
        <v>151.86800000000002</v>
      </c>
      <c r="K46" s="59"/>
      <c r="M46" s="2">
        <v>6</v>
      </c>
      <c r="N46" s="3">
        <v>161.86500000000001</v>
      </c>
      <c r="O46" s="3">
        <v>9.6390200000000004</v>
      </c>
      <c r="P46" s="3">
        <f t="shared" si="83"/>
        <v>152.22598000000002</v>
      </c>
      <c r="Q46" s="59"/>
    </row>
    <row r="47" spans="1:38" x14ac:dyDescent="0.25">
      <c r="A47" s="2">
        <v>7</v>
      </c>
      <c r="B47" s="3">
        <v>161.97</v>
      </c>
      <c r="C47" s="3">
        <v>9.2659000000000002</v>
      </c>
      <c r="D47" s="3">
        <f t="shared" si="81"/>
        <v>152.70410000000001</v>
      </c>
      <c r="E47" s="59"/>
      <c r="G47" s="2">
        <v>7</v>
      </c>
      <c r="H47" s="3">
        <v>264.72800000000001</v>
      </c>
      <c r="I47" s="3">
        <v>112.88200000000001</v>
      </c>
      <c r="J47" s="3">
        <f t="shared" si="82"/>
        <v>151.846</v>
      </c>
      <c r="K47" s="59"/>
      <c r="M47" s="2">
        <v>7</v>
      </c>
      <c r="N47" s="3">
        <v>162.108</v>
      </c>
      <c r="O47" s="3">
        <v>9.3679400000000008</v>
      </c>
      <c r="P47" s="3">
        <f t="shared" si="83"/>
        <v>152.74006</v>
      </c>
      <c r="Q47" s="59"/>
    </row>
    <row r="48" spans="1:38" x14ac:dyDescent="0.25">
      <c r="A48" s="2">
        <v>8</v>
      </c>
      <c r="B48" s="3">
        <v>161.869</v>
      </c>
      <c r="C48" s="3">
        <v>9.2749600000000001</v>
      </c>
      <c r="D48" s="3">
        <f t="shared" si="81"/>
        <v>152.59404000000001</v>
      </c>
      <c r="E48" s="59"/>
      <c r="G48" s="2">
        <v>8</v>
      </c>
      <c r="H48" s="3">
        <v>265.637</v>
      </c>
      <c r="I48" s="3">
        <v>112.843</v>
      </c>
      <c r="J48" s="3">
        <f t="shared" si="82"/>
        <v>152.79399999999998</v>
      </c>
      <c r="K48" s="59"/>
      <c r="M48" s="2">
        <v>8</v>
      </c>
      <c r="N48" s="3">
        <v>161.798</v>
      </c>
      <c r="O48" s="3">
        <v>9.8619500000000002</v>
      </c>
      <c r="P48" s="3">
        <f t="shared" si="83"/>
        <v>151.93604999999999</v>
      </c>
      <c r="Q48" s="59"/>
    </row>
    <row r="49" spans="1:17" x14ac:dyDescent="0.25">
      <c r="A49" s="4" t="s">
        <v>6</v>
      </c>
      <c r="B49" s="5">
        <f>MEDIAN(B41:B48)</f>
        <v>161.90299999999999</v>
      </c>
      <c r="C49" s="5">
        <f t="shared" ref="C49:D49" si="84">MEDIAN(C41:C48)</f>
        <v>9.2759150000000012</v>
      </c>
      <c r="D49" s="5">
        <f t="shared" si="84"/>
        <v>152.61755499999998</v>
      </c>
      <c r="E49" s="60"/>
      <c r="G49" s="4" t="s">
        <v>6</v>
      </c>
      <c r="H49" s="5">
        <f>MEDIAN(H41:H48)</f>
        <v>264.88099999999997</v>
      </c>
      <c r="I49" s="5">
        <f t="shared" ref="I49:J49" si="85">MEDIAN(I41:I48)</f>
        <v>112.70050000000001</v>
      </c>
      <c r="J49" s="5">
        <f t="shared" si="85"/>
        <v>152.17099999999999</v>
      </c>
      <c r="K49" s="60"/>
      <c r="M49" s="4" t="s">
        <v>6</v>
      </c>
      <c r="N49" s="5">
        <f>MEDIAN(N41:N48)</f>
        <v>161.98650000000001</v>
      </c>
      <c r="O49" s="5">
        <f t="shared" ref="O49:P49" si="86">MEDIAN(O41:O48)</f>
        <v>9.3179949999999998</v>
      </c>
      <c r="P49" s="5">
        <f t="shared" si="86"/>
        <v>152.69654</v>
      </c>
      <c r="Q49" s="60"/>
    </row>
    <row r="51" spans="1:17" x14ac:dyDescent="0.25">
      <c r="A51" s="48" t="s">
        <v>20</v>
      </c>
      <c r="B51" s="49"/>
      <c r="C51" s="49"/>
      <c r="D51" s="49"/>
      <c r="E51" s="50"/>
      <c r="G51" s="48" t="s">
        <v>20</v>
      </c>
      <c r="H51" s="49"/>
      <c r="I51" s="49"/>
      <c r="J51" s="49"/>
      <c r="K51" s="50"/>
      <c r="M51" s="48" t="s">
        <v>20</v>
      </c>
      <c r="N51" s="49"/>
      <c r="O51" s="49"/>
      <c r="P51" s="49"/>
      <c r="Q51" s="50"/>
    </row>
    <row r="52" spans="1:17" x14ac:dyDescent="0.25">
      <c r="A52" s="45" t="s">
        <v>10</v>
      </c>
      <c r="B52" s="46"/>
      <c r="C52" s="46"/>
      <c r="D52" s="46"/>
      <c r="E52" s="47"/>
      <c r="F52" s="6"/>
      <c r="G52" s="54" t="s">
        <v>63</v>
      </c>
      <c r="H52" s="46"/>
      <c r="I52" s="46"/>
      <c r="J52" s="46"/>
      <c r="K52" s="47"/>
      <c r="M52" s="45" t="s">
        <v>10</v>
      </c>
      <c r="N52" s="46"/>
      <c r="O52" s="46"/>
      <c r="P52" s="46"/>
      <c r="Q52" s="47"/>
    </row>
    <row r="53" spans="1:17" x14ac:dyDescent="0.25">
      <c r="A53" s="45" t="s">
        <v>11</v>
      </c>
      <c r="B53" s="46"/>
      <c r="C53" s="46"/>
      <c r="D53" s="46"/>
      <c r="E53" s="47"/>
      <c r="G53" s="45" t="s">
        <v>64</v>
      </c>
      <c r="H53" s="46"/>
      <c r="I53" s="46"/>
      <c r="J53" s="46"/>
      <c r="K53" s="47"/>
      <c r="M53" s="45" t="s">
        <v>96</v>
      </c>
      <c r="N53" s="46"/>
      <c r="O53" s="46"/>
      <c r="P53" s="46"/>
      <c r="Q53" s="47"/>
    </row>
    <row r="54" spans="1:17" x14ac:dyDescent="0.25">
      <c r="A54" s="15"/>
      <c r="B54" s="15"/>
      <c r="C54" s="15"/>
      <c r="D54" s="15"/>
      <c r="E54" s="15"/>
      <c r="G54" s="15"/>
      <c r="H54" s="15"/>
      <c r="I54" s="15"/>
      <c r="J54" s="15"/>
      <c r="K54" s="15"/>
      <c r="M54" s="15"/>
      <c r="N54" s="15"/>
      <c r="O54" s="15"/>
      <c r="P54" s="15"/>
      <c r="Q54" s="15"/>
    </row>
    <row r="55" spans="1:17" x14ac:dyDescent="0.25">
      <c r="A55" s="39" t="s">
        <v>14</v>
      </c>
      <c r="B55" s="40"/>
      <c r="C55" s="40"/>
      <c r="D55" s="40"/>
      <c r="E55" s="41"/>
      <c r="G55" s="39" t="s">
        <v>14</v>
      </c>
      <c r="H55" s="40"/>
      <c r="I55" s="40"/>
      <c r="J55" s="40"/>
      <c r="K55" s="41"/>
      <c r="M55" s="39" t="s">
        <v>14</v>
      </c>
      <c r="N55" s="40"/>
      <c r="O55" s="40"/>
      <c r="P55" s="40"/>
      <c r="Q55" s="41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0.27300000000000002</v>
      </c>
      <c r="C57" s="3">
        <v>0.19788700000000001</v>
      </c>
      <c r="D57" s="3">
        <f>B57-C57</f>
        <v>7.5113000000000013E-2</v>
      </c>
      <c r="E57" s="58">
        <v>12.551399999999999</v>
      </c>
      <c r="G57" s="2">
        <v>1</v>
      </c>
      <c r="H57" s="3">
        <v>1.0309999999999999</v>
      </c>
      <c r="I57" s="3">
        <v>1.05596</v>
      </c>
      <c r="J57" s="3">
        <f>H57-I57</f>
        <v>-2.4960000000000093E-2</v>
      </c>
      <c r="K57" s="58">
        <v>12.551399999999999</v>
      </c>
      <c r="M57" s="2">
        <v>1</v>
      </c>
      <c r="N57" s="3">
        <v>0.248</v>
      </c>
      <c r="O57" s="3">
        <v>0.18906600000000001</v>
      </c>
      <c r="P57" s="3">
        <f>N57-O57</f>
        <v>5.8933999999999986E-2</v>
      </c>
      <c r="Q57" s="58">
        <v>12.551399999999999</v>
      </c>
    </row>
    <row r="58" spans="1:17" x14ac:dyDescent="0.25">
      <c r="A58" s="2">
        <v>2</v>
      </c>
      <c r="B58" s="3">
        <v>0.27500000000000002</v>
      </c>
      <c r="C58" s="3">
        <v>0.19383400000000001</v>
      </c>
      <c r="D58" s="3">
        <f t="shared" ref="D58:D64" si="87">B58-C58</f>
        <v>8.1166000000000016E-2</v>
      </c>
      <c r="E58" s="59"/>
      <c r="G58" s="2">
        <v>2</v>
      </c>
      <c r="H58" s="3">
        <v>1.0289999999999999</v>
      </c>
      <c r="I58" s="3">
        <v>0.95510499999999998</v>
      </c>
      <c r="J58" s="3">
        <f t="shared" ref="J58:J64" si="88">H58-I58</f>
        <v>7.3894999999999933E-2</v>
      </c>
      <c r="K58" s="59"/>
      <c r="M58" s="2">
        <v>2</v>
      </c>
      <c r="N58" s="3">
        <v>0.251</v>
      </c>
      <c r="O58" s="3">
        <v>0.175953</v>
      </c>
      <c r="P58" s="3">
        <f t="shared" ref="P58:P64" si="89">N58-O58</f>
        <v>7.5047000000000003E-2</v>
      </c>
      <c r="Q58" s="59"/>
    </row>
    <row r="59" spans="1:17" x14ac:dyDescent="0.25">
      <c r="A59" s="2">
        <v>3</v>
      </c>
      <c r="B59" s="3">
        <v>0.28100000000000003</v>
      </c>
      <c r="C59" s="3">
        <v>0.19908000000000001</v>
      </c>
      <c r="D59" s="3">
        <f t="shared" si="87"/>
        <v>8.1920000000000021E-2</v>
      </c>
      <c r="E59" s="59"/>
      <c r="G59" s="2">
        <v>3</v>
      </c>
      <c r="H59" s="3">
        <v>1.0920000000000001</v>
      </c>
      <c r="I59" s="3">
        <v>0.89001699999999995</v>
      </c>
      <c r="J59" s="3">
        <f t="shared" si="88"/>
        <v>0.20198300000000013</v>
      </c>
      <c r="K59" s="59"/>
      <c r="M59" s="2">
        <v>3</v>
      </c>
      <c r="N59" s="3">
        <v>0.247</v>
      </c>
      <c r="O59" s="3">
        <v>0.19001999999999999</v>
      </c>
      <c r="P59" s="3">
        <f t="shared" si="89"/>
        <v>5.6980000000000003E-2</v>
      </c>
      <c r="Q59" s="59"/>
    </row>
    <row r="60" spans="1:17" x14ac:dyDescent="0.25">
      <c r="A60" s="2">
        <v>4</v>
      </c>
      <c r="B60" s="3">
        <v>0.27800000000000002</v>
      </c>
      <c r="C60" s="3">
        <v>0.19192699999999999</v>
      </c>
      <c r="D60" s="3">
        <f t="shared" si="87"/>
        <v>8.6073000000000038E-2</v>
      </c>
      <c r="E60" s="59"/>
      <c r="G60" s="2">
        <v>4</v>
      </c>
      <c r="H60" s="3">
        <v>0.98399999999999999</v>
      </c>
      <c r="I60" s="3">
        <v>1.0478499999999999</v>
      </c>
      <c r="J60" s="3">
        <f t="shared" si="88"/>
        <v>-6.3849999999999962E-2</v>
      </c>
      <c r="K60" s="59"/>
      <c r="M60" s="2">
        <v>4</v>
      </c>
      <c r="N60" s="3">
        <v>0.25700000000000001</v>
      </c>
      <c r="O60" s="3">
        <v>0.188828</v>
      </c>
      <c r="P60" s="3">
        <f t="shared" si="89"/>
        <v>6.817200000000001E-2</v>
      </c>
      <c r="Q60" s="59"/>
    </row>
    <row r="61" spans="1:17" x14ac:dyDescent="0.25">
      <c r="A61" s="2">
        <v>5</v>
      </c>
      <c r="B61" s="3">
        <v>0.27200000000000002</v>
      </c>
      <c r="C61" s="3">
        <v>0.195026</v>
      </c>
      <c r="D61" s="3">
        <f t="shared" si="87"/>
        <v>7.6974000000000015E-2</v>
      </c>
      <c r="E61" s="59"/>
      <c r="G61" s="2">
        <v>5</v>
      </c>
      <c r="H61" s="3">
        <v>1.143</v>
      </c>
      <c r="I61" s="3">
        <v>1.0189999999999999</v>
      </c>
      <c r="J61" s="3">
        <f t="shared" si="88"/>
        <v>0.12400000000000011</v>
      </c>
      <c r="K61" s="59"/>
      <c r="M61" s="2">
        <v>5</v>
      </c>
      <c r="N61" s="3">
        <v>0.248</v>
      </c>
      <c r="O61" s="3">
        <v>0.17619099999999999</v>
      </c>
      <c r="P61" s="3">
        <f t="shared" si="89"/>
        <v>7.1809000000000012E-2</v>
      </c>
      <c r="Q61" s="59"/>
    </row>
    <row r="62" spans="1:17" x14ac:dyDescent="0.25">
      <c r="A62" s="2">
        <v>6</v>
      </c>
      <c r="B62" s="3">
        <v>0.27500000000000002</v>
      </c>
      <c r="C62" s="3">
        <v>0.196934</v>
      </c>
      <c r="D62" s="3">
        <f t="shared" si="87"/>
        <v>7.8066000000000024E-2</v>
      </c>
      <c r="E62" s="59"/>
      <c r="G62" s="2">
        <v>6</v>
      </c>
      <c r="H62" s="3">
        <v>1.046</v>
      </c>
      <c r="I62" s="3">
        <v>0.99301300000000003</v>
      </c>
      <c r="J62" s="3">
        <f t="shared" si="88"/>
        <v>5.2987000000000006E-2</v>
      </c>
      <c r="K62" s="59"/>
      <c r="M62" s="2">
        <v>6</v>
      </c>
      <c r="N62" s="3">
        <v>0.25900000000000001</v>
      </c>
      <c r="O62" s="3">
        <v>0.18501300000000001</v>
      </c>
      <c r="P62" s="3">
        <f t="shared" si="89"/>
        <v>7.3986999999999997E-2</v>
      </c>
      <c r="Q62" s="59"/>
    </row>
    <row r="63" spans="1:17" x14ac:dyDescent="0.25">
      <c r="A63" s="2">
        <v>7</v>
      </c>
      <c r="B63" s="3">
        <v>0.27200000000000002</v>
      </c>
      <c r="C63" s="3">
        <v>0.195026</v>
      </c>
      <c r="D63" s="3">
        <f t="shared" si="87"/>
        <v>7.6974000000000015E-2</v>
      </c>
      <c r="E63" s="59"/>
      <c r="G63" s="2">
        <v>7</v>
      </c>
      <c r="H63" s="3">
        <v>1.079</v>
      </c>
      <c r="I63" s="3">
        <v>1.04189</v>
      </c>
      <c r="J63" s="3">
        <f t="shared" si="88"/>
        <v>3.7109999999999976E-2</v>
      </c>
      <c r="K63" s="59"/>
      <c r="M63" s="2">
        <v>7</v>
      </c>
      <c r="N63" s="3">
        <v>0.249</v>
      </c>
      <c r="O63" s="3">
        <v>0.18692</v>
      </c>
      <c r="P63" s="3">
        <f t="shared" si="89"/>
        <v>6.2079999999999996E-2</v>
      </c>
      <c r="Q63" s="59"/>
    </row>
    <row r="64" spans="1:17" x14ac:dyDescent="0.25">
      <c r="A64" s="2">
        <v>8</v>
      </c>
      <c r="B64" s="3">
        <v>0.27700000000000002</v>
      </c>
      <c r="C64" s="3">
        <v>0.20194100000000001</v>
      </c>
      <c r="D64" s="3">
        <f t="shared" si="87"/>
        <v>7.5059000000000015E-2</v>
      </c>
      <c r="E64" s="59"/>
      <c r="G64" s="2">
        <v>8</v>
      </c>
      <c r="H64" s="3">
        <v>1.056</v>
      </c>
      <c r="I64" s="3">
        <v>1.0099400000000001</v>
      </c>
      <c r="J64" s="3">
        <f t="shared" si="88"/>
        <v>4.605999999999999E-2</v>
      </c>
      <c r="K64" s="59"/>
      <c r="M64" s="2">
        <v>8</v>
      </c>
      <c r="N64" s="3">
        <v>0.254</v>
      </c>
      <c r="O64" s="3">
        <v>0.184059</v>
      </c>
      <c r="P64" s="3">
        <f t="shared" si="89"/>
        <v>6.9941000000000003E-2</v>
      </c>
      <c r="Q64" s="59"/>
    </row>
    <row r="65" spans="1:17" x14ac:dyDescent="0.25">
      <c r="A65" s="4" t="s">
        <v>6</v>
      </c>
      <c r="B65" s="5">
        <f>MEDIAN(B57:B64)</f>
        <v>0.27500000000000002</v>
      </c>
      <c r="C65" s="5">
        <f>MEDIAN(C57:C64)</f>
        <v>0.19597999999999999</v>
      </c>
      <c r="D65" s="5">
        <f t="shared" ref="D65" si="90">MEDIAN(D57:D64)</f>
        <v>7.7520000000000019E-2</v>
      </c>
      <c r="E65" s="60"/>
      <c r="G65" s="4" t="s">
        <v>6</v>
      </c>
      <c r="H65" s="5">
        <f>MEDIAN(H57:H64)</f>
        <v>1.0510000000000002</v>
      </c>
      <c r="I65" s="5">
        <f>MEDIAN(I57:I64)</f>
        <v>1.01447</v>
      </c>
      <c r="J65" s="5">
        <f t="shared" ref="J65" si="91">MEDIAN(J57:J64)</f>
        <v>4.9523499999999998E-2</v>
      </c>
      <c r="K65" s="60"/>
      <c r="M65" s="4" t="s">
        <v>6</v>
      </c>
      <c r="N65" s="5">
        <f>MEDIAN(N57:N64)</f>
        <v>0.25</v>
      </c>
      <c r="O65" s="5">
        <f>MEDIAN(O57:O64)</f>
        <v>0.18596650000000001</v>
      </c>
      <c r="P65" s="5">
        <f t="shared" ref="P65" si="92">MEDIAN(P57:P64)</f>
        <v>6.9056500000000007E-2</v>
      </c>
      <c r="Q65" s="60"/>
    </row>
    <row r="67" spans="1:17" x14ac:dyDescent="0.25">
      <c r="A67" s="39" t="s">
        <v>15</v>
      </c>
      <c r="B67" s="40"/>
      <c r="C67" s="40"/>
      <c r="D67" s="40"/>
      <c r="E67" s="41"/>
      <c r="G67" s="39" t="s">
        <v>15</v>
      </c>
      <c r="H67" s="40"/>
      <c r="I67" s="40"/>
      <c r="J67" s="40"/>
      <c r="K67" s="41"/>
      <c r="M67" s="39" t="s">
        <v>15</v>
      </c>
      <c r="N67" s="40"/>
      <c r="O67" s="40"/>
      <c r="P67" s="40"/>
      <c r="Q67" s="41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0.95599999999999996</v>
      </c>
      <c r="C69" s="3">
        <v>0.47111500000000001</v>
      </c>
      <c r="D69" s="3">
        <f>B69-C69</f>
        <v>0.48488499999999995</v>
      </c>
      <c r="E69" s="58">
        <v>2.2789199999999998</v>
      </c>
      <c r="G69" s="2">
        <v>1</v>
      </c>
      <c r="H69" s="3">
        <v>3.1339999999999999</v>
      </c>
      <c r="I69" s="3">
        <v>2.7201200000000001</v>
      </c>
      <c r="J69" s="3">
        <f>H69-I69</f>
        <v>0.4138799999999998</v>
      </c>
      <c r="K69" s="58">
        <v>2.2789199999999998</v>
      </c>
      <c r="M69" s="2">
        <v>1</v>
      </c>
      <c r="N69" s="3">
        <v>0.95699999999999996</v>
      </c>
      <c r="O69" s="3">
        <v>0.46587000000000001</v>
      </c>
      <c r="P69" s="3">
        <f>N69-O69</f>
        <v>0.49112999999999996</v>
      </c>
      <c r="Q69" s="58">
        <v>2.2789199999999998</v>
      </c>
    </row>
    <row r="70" spans="1:17" x14ac:dyDescent="0.25">
      <c r="A70" s="2">
        <v>2</v>
      </c>
      <c r="B70" s="3">
        <v>0.96</v>
      </c>
      <c r="C70" s="3">
        <v>0.48184399999999999</v>
      </c>
      <c r="D70" s="3">
        <f t="shared" ref="D70:D76" si="93">B70-C70</f>
        <v>0.47815599999999997</v>
      </c>
      <c r="E70" s="59"/>
      <c r="G70" s="2">
        <v>2</v>
      </c>
      <c r="H70" s="3">
        <v>3.331</v>
      </c>
      <c r="I70" s="3">
        <v>2.6021000000000001</v>
      </c>
      <c r="J70" s="3">
        <f t="shared" ref="J70:J76" si="94">H70-I70</f>
        <v>0.72889999999999988</v>
      </c>
      <c r="K70" s="59"/>
      <c r="M70" s="2">
        <v>2</v>
      </c>
      <c r="N70" s="3">
        <v>0.95099999999999996</v>
      </c>
      <c r="O70" s="3">
        <v>0.464916</v>
      </c>
      <c r="P70" s="3">
        <f t="shared" ref="P70:P76" si="95">N70-O70</f>
        <v>0.48608399999999996</v>
      </c>
      <c r="Q70" s="59"/>
    </row>
    <row r="71" spans="1:17" x14ac:dyDescent="0.25">
      <c r="A71" s="2">
        <v>3</v>
      </c>
      <c r="B71" s="3">
        <v>0.95899999999999996</v>
      </c>
      <c r="C71" s="3">
        <v>0.45895599999999998</v>
      </c>
      <c r="D71" s="3">
        <f t="shared" si="93"/>
        <v>0.50004399999999993</v>
      </c>
      <c r="E71" s="59"/>
      <c r="G71" s="2">
        <v>3</v>
      </c>
      <c r="H71" s="3">
        <v>3.5489999999999999</v>
      </c>
      <c r="I71" s="3">
        <v>2.5298600000000002</v>
      </c>
      <c r="J71" s="3">
        <f t="shared" si="94"/>
        <v>1.0191399999999997</v>
      </c>
      <c r="K71" s="59"/>
      <c r="M71" s="2">
        <v>3</v>
      </c>
      <c r="N71" s="3">
        <v>0.94599999999999995</v>
      </c>
      <c r="O71" s="3">
        <v>0.46992299999999998</v>
      </c>
      <c r="P71" s="3">
        <f t="shared" si="95"/>
        <v>0.47607699999999997</v>
      </c>
      <c r="Q71" s="59"/>
    </row>
    <row r="72" spans="1:17" x14ac:dyDescent="0.25">
      <c r="A72" s="2">
        <v>4</v>
      </c>
      <c r="B72" s="3">
        <v>0.97199999999999998</v>
      </c>
      <c r="C72" s="3">
        <v>0.46896900000000002</v>
      </c>
      <c r="D72" s="3">
        <f t="shared" si="93"/>
        <v>0.50303100000000001</v>
      </c>
      <c r="E72" s="59"/>
      <c r="G72" s="2">
        <v>4</v>
      </c>
      <c r="H72" s="3">
        <v>3.0870000000000002</v>
      </c>
      <c r="I72" s="3">
        <v>2.8970199999999999</v>
      </c>
      <c r="J72" s="3">
        <f t="shared" si="94"/>
        <v>0.18998000000000026</v>
      </c>
      <c r="K72" s="59"/>
      <c r="M72" s="2">
        <v>4</v>
      </c>
      <c r="N72" s="3">
        <v>0.94599999999999995</v>
      </c>
      <c r="O72" s="3">
        <v>0.47206900000000002</v>
      </c>
      <c r="P72" s="3">
        <f t="shared" si="95"/>
        <v>0.47393099999999994</v>
      </c>
      <c r="Q72" s="59"/>
    </row>
    <row r="73" spans="1:17" x14ac:dyDescent="0.25">
      <c r="A73" s="2">
        <v>5</v>
      </c>
      <c r="B73" s="3">
        <v>0.96799999999999997</v>
      </c>
      <c r="C73" s="3">
        <v>0.45800200000000002</v>
      </c>
      <c r="D73" s="3">
        <f t="shared" si="93"/>
        <v>0.50999799999999995</v>
      </c>
      <c r="E73" s="59"/>
      <c r="G73" s="2">
        <v>5</v>
      </c>
      <c r="H73" s="3">
        <v>2.9860000000000002</v>
      </c>
      <c r="I73" s="3">
        <v>2.7079599999999999</v>
      </c>
      <c r="J73" s="3">
        <f t="shared" si="94"/>
        <v>0.27804000000000029</v>
      </c>
      <c r="K73" s="59"/>
      <c r="M73" s="2">
        <v>5</v>
      </c>
      <c r="N73" s="3">
        <v>0.94499999999999995</v>
      </c>
      <c r="O73" s="3">
        <v>0.47206900000000002</v>
      </c>
      <c r="P73" s="3">
        <f t="shared" si="95"/>
        <v>0.47293099999999993</v>
      </c>
      <c r="Q73" s="59"/>
    </row>
    <row r="74" spans="1:17" x14ac:dyDescent="0.25">
      <c r="A74" s="2">
        <v>6</v>
      </c>
      <c r="B74" s="3">
        <v>0.95</v>
      </c>
      <c r="C74" s="3">
        <v>0.46896900000000002</v>
      </c>
      <c r="D74" s="3">
        <f t="shared" si="93"/>
        <v>0.48103099999999993</v>
      </c>
      <c r="E74" s="59"/>
      <c r="G74" s="2">
        <v>6</v>
      </c>
      <c r="H74" s="3">
        <v>3.5990000000000002</v>
      </c>
      <c r="I74" s="3">
        <v>2.6269</v>
      </c>
      <c r="J74" s="3">
        <f t="shared" si="94"/>
        <v>0.97210000000000019</v>
      </c>
      <c r="K74" s="59"/>
      <c r="M74" s="2">
        <v>6</v>
      </c>
      <c r="N74" s="3">
        <v>0.93300000000000005</v>
      </c>
      <c r="O74" s="3">
        <v>0.46706199999999998</v>
      </c>
      <c r="P74" s="3">
        <f t="shared" si="95"/>
        <v>0.46593800000000007</v>
      </c>
      <c r="Q74" s="59"/>
    </row>
    <row r="75" spans="1:17" x14ac:dyDescent="0.25">
      <c r="A75" s="2">
        <v>7</v>
      </c>
      <c r="B75" s="3">
        <v>0.94699999999999995</v>
      </c>
      <c r="C75" s="3">
        <v>0.45800200000000002</v>
      </c>
      <c r="D75" s="3">
        <f t="shared" si="93"/>
        <v>0.48899799999999993</v>
      </c>
      <c r="E75" s="59"/>
      <c r="G75" s="2">
        <v>7</v>
      </c>
      <c r="H75" s="3">
        <v>3.5579999999999998</v>
      </c>
      <c r="I75" s="3">
        <v>2.7558799999999999</v>
      </c>
      <c r="J75" s="3">
        <f t="shared" si="94"/>
        <v>0.80211999999999994</v>
      </c>
      <c r="K75" s="59"/>
      <c r="M75" s="2">
        <v>7</v>
      </c>
      <c r="N75" s="3">
        <v>0.96599999999999997</v>
      </c>
      <c r="O75" s="3">
        <v>0.477076</v>
      </c>
      <c r="P75" s="3">
        <f t="shared" si="95"/>
        <v>0.48892399999999997</v>
      </c>
      <c r="Q75" s="59"/>
    </row>
    <row r="76" spans="1:17" x14ac:dyDescent="0.25">
      <c r="A76" s="2">
        <v>8</v>
      </c>
      <c r="B76" s="3">
        <v>0.95499999999999996</v>
      </c>
      <c r="C76" s="3">
        <v>0.464916</v>
      </c>
      <c r="D76" s="3">
        <f t="shared" si="93"/>
        <v>0.49008399999999996</v>
      </c>
      <c r="E76" s="59"/>
      <c r="G76" s="2">
        <v>8</v>
      </c>
      <c r="H76" s="3">
        <v>2.887</v>
      </c>
      <c r="I76" s="3">
        <v>2.2799999999999998</v>
      </c>
      <c r="J76" s="3">
        <f t="shared" si="94"/>
        <v>0.60700000000000021</v>
      </c>
      <c r="K76" s="59"/>
      <c r="M76" s="2">
        <v>8</v>
      </c>
      <c r="N76" s="3">
        <v>0.94299999999999995</v>
      </c>
      <c r="O76" s="3">
        <v>0.47612199999999999</v>
      </c>
      <c r="P76" s="3">
        <f t="shared" si="95"/>
        <v>0.46687799999999996</v>
      </c>
      <c r="Q76" s="59"/>
    </row>
    <row r="77" spans="1:17" x14ac:dyDescent="0.25">
      <c r="A77" s="4" t="s">
        <v>6</v>
      </c>
      <c r="B77" s="5">
        <f>MEDIAN(B69:B76)</f>
        <v>0.95750000000000002</v>
      </c>
      <c r="C77" s="5">
        <f>MEDIAN(C69:C76)</f>
        <v>0.46694250000000004</v>
      </c>
      <c r="D77" s="5">
        <f t="shared" ref="D77" si="96">MEDIAN(D69:D76)</f>
        <v>0.48954099999999995</v>
      </c>
      <c r="E77" s="60"/>
      <c r="G77" s="4" t="s">
        <v>6</v>
      </c>
      <c r="H77" s="5">
        <f>MEDIAN(H69:H76)</f>
        <v>3.2324999999999999</v>
      </c>
      <c r="I77" s="5">
        <f>MEDIAN(I69:I76)</f>
        <v>2.66743</v>
      </c>
      <c r="J77" s="5">
        <f t="shared" ref="J77" si="97">MEDIAN(J69:J76)</f>
        <v>0.66795000000000004</v>
      </c>
      <c r="K77" s="60"/>
      <c r="M77" s="4" t="s">
        <v>6</v>
      </c>
      <c r="N77" s="5">
        <f>MEDIAN(N69:N76)</f>
        <v>0.94599999999999995</v>
      </c>
      <c r="O77" s="5">
        <f>MEDIAN(O69:O76)</f>
        <v>0.47099599999999997</v>
      </c>
      <c r="P77" s="5">
        <f t="shared" ref="P77" si="98">MEDIAN(P69:P76)</f>
        <v>0.47500399999999998</v>
      </c>
      <c r="Q77" s="60"/>
    </row>
    <row r="79" spans="1:17" x14ac:dyDescent="0.25">
      <c r="A79" s="39" t="s">
        <v>12</v>
      </c>
      <c r="B79" s="40"/>
      <c r="C79" s="40"/>
      <c r="D79" s="40"/>
      <c r="E79" s="41"/>
      <c r="G79" s="39" t="s">
        <v>12</v>
      </c>
      <c r="H79" s="40"/>
      <c r="I79" s="40"/>
      <c r="J79" s="40"/>
      <c r="K79" s="41"/>
      <c r="M79" s="39" t="s">
        <v>12</v>
      </c>
      <c r="N79" s="40"/>
      <c r="O79" s="40"/>
      <c r="P79" s="40"/>
      <c r="Q79" s="41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49.131999999999998</v>
      </c>
      <c r="C81" s="3">
        <v>9.1497899999999994</v>
      </c>
      <c r="D81" s="3">
        <f>B81-C81</f>
        <v>39.982209999999995</v>
      </c>
      <c r="E81" s="58">
        <v>0.18690899999999999</v>
      </c>
      <c r="G81" s="2">
        <v>1</v>
      </c>
      <c r="H81" s="3">
        <v>131.846</v>
      </c>
      <c r="I81" s="3">
        <v>94.563000000000002</v>
      </c>
      <c r="J81" s="3">
        <f>H81-I81</f>
        <v>37.283000000000001</v>
      </c>
      <c r="K81" s="58">
        <v>0.18690899999999999</v>
      </c>
      <c r="M81" s="2">
        <v>1</v>
      </c>
      <c r="N81" s="3">
        <v>48.438000000000002</v>
      </c>
      <c r="O81" s="3">
        <v>10.1502</v>
      </c>
      <c r="P81" s="3">
        <f>N81-O81</f>
        <v>38.287800000000004</v>
      </c>
      <c r="Q81" s="58">
        <v>0.18690899999999999</v>
      </c>
    </row>
    <row r="82" spans="1:17" x14ac:dyDescent="0.25">
      <c r="A82" s="2">
        <v>2</v>
      </c>
      <c r="B82" s="3">
        <v>49.057000000000002</v>
      </c>
      <c r="C82" s="3">
        <v>10.6831</v>
      </c>
      <c r="D82" s="3">
        <f t="shared" ref="D82:D88" si="99">B82-C82</f>
        <v>38.373900000000006</v>
      </c>
      <c r="E82" s="59"/>
      <c r="G82" s="2">
        <v>2</v>
      </c>
      <c r="H82" s="3">
        <v>134.04400000000001</v>
      </c>
      <c r="I82" s="3">
        <v>97.144099999999995</v>
      </c>
      <c r="J82" s="3">
        <f t="shared" ref="J82:J88" si="100">H82-I82</f>
        <v>36.899900000000017</v>
      </c>
      <c r="K82" s="59"/>
      <c r="M82" s="2">
        <v>2</v>
      </c>
      <c r="N82" s="3">
        <v>48.8</v>
      </c>
      <c r="O82" s="3">
        <v>9.1769700000000007</v>
      </c>
      <c r="P82" s="3">
        <f t="shared" ref="P82:P88" si="101">N82-O82</f>
        <v>39.62303</v>
      </c>
      <c r="Q82" s="59"/>
    </row>
    <row r="83" spans="1:17" x14ac:dyDescent="0.25">
      <c r="A83" s="2">
        <v>3</v>
      </c>
      <c r="B83" s="3">
        <v>48.155999999999999</v>
      </c>
      <c r="C83" s="3">
        <v>9.1950900000000004</v>
      </c>
      <c r="D83" s="3">
        <f t="shared" si="99"/>
        <v>38.960909999999998</v>
      </c>
      <c r="E83" s="59"/>
      <c r="G83" s="2">
        <v>3</v>
      </c>
      <c r="H83" s="3">
        <v>132.51300000000001</v>
      </c>
      <c r="I83" s="3">
        <v>93.995999999999995</v>
      </c>
      <c r="J83" s="3">
        <f t="shared" si="100"/>
        <v>38.51700000000001</v>
      </c>
      <c r="K83" s="59"/>
      <c r="M83" s="2">
        <v>3</v>
      </c>
      <c r="N83" s="3">
        <v>48.185000000000002</v>
      </c>
      <c r="O83" s="3">
        <v>10.16</v>
      </c>
      <c r="P83" s="3">
        <f t="shared" si="101"/>
        <v>38.025000000000006</v>
      </c>
      <c r="Q83" s="59"/>
    </row>
    <row r="84" spans="1:17" x14ac:dyDescent="0.25">
      <c r="A84" s="2">
        <v>4</v>
      </c>
      <c r="B84" s="3">
        <v>49.069000000000003</v>
      </c>
      <c r="C84" s="3">
        <v>9.1819799999999994</v>
      </c>
      <c r="D84" s="3">
        <f t="shared" si="99"/>
        <v>39.887020000000007</v>
      </c>
      <c r="E84" s="59"/>
      <c r="G84" s="2">
        <v>4</v>
      </c>
      <c r="H84" s="3">
        <v>132.03700000000001</v>
      </c>
      <c r="I84" s="3">
        <v>94.070899999999995</v>
      </c>
      <c r="J84" s="3">
        <f t="shared" si="100"/>
        <v>37.966100000000012</v>
      </c>
      <c r="K84" s="59"/>
      <c r="M84" s="2">
        <v>4</v>
      </c>
      <c r="N84" s="3">
        <v>48.546999999999997</v>
      </c>
      <c r="O84" s="3">
        <v>9.1772100000000005</v>
      </c>
      <c r="P84" s="3">
        <f t="shared" si="101"/>
        <v>39.369789999999995</v>
      </c>
      <c r="Q84" s="59"/>
    </row>
    <row r="85" spans="1:17" x14ac:dyDescent="0.25">
      <c r="A85" s="2">
        <v>5</v>
      </c>
      <c r="B85" s="3">
        <v>48.109000000000002</v>
      </c>
      <c r="C85" s="3">
        <v>9.1190300000000004</v>
      </c>
      <c r="D85" s="3">
        <f t="shared" si="99"/>
        <v>38.98997</v>
      </c>
      <c r="E85" s="59"/>
      <c r="G85" s="2">
        <v>5</v>
      </c>
      <c r="H85" s="3">
        <v>133.77099999999999</v>
      </c>
      <c r="I85" s="3">
        <v>96.185000000000002</v>
      </c>
      <c r="J85" s="3">
        <f t="shared" si="100"/>
        <v>37.585999999999984</v>
      </c>
      <c r="K85" s="59"/>
      <c r="M85" s="2">
        <v>5</v>
      </c>
      <c r="N85" s="3">
        <v>48.29</v>
      </c>
      <c r="O85" s="3">
        <v>9.1650500000000008</v>
      </c>
      <c r="P85" s="3">
        <f t="shared" si="101"/>
        <v>39.124949999999998</v>
      </c>
      <c r="Q85" s="59"/>
    </row>
    <row r="86" spans="1:17" x14ac:dyDescent="0.25">
      <c r="A86" s="2">
        <v>6</v>
      </c>
      <c r="B86" s="3">
        <v>48.335999999999999</v>
      </c>
      <c r="C86" s="3">
        <v>9.1338200000000001</v>
      </c>
      <c r="D86" s="3">
        <f t="shared" si="99"/>
        <v>39.202179999999998</v>
      </c>
      <c r="E86" s="59"/>
      <c r="G86" s="2">
        <v>6</v>
      </c>
      <c r="H86" s="3">
        <v>135.012</v>
      </c>
      <c r="I86" s="3">
        <v>97.109099999999998</v>
      </c>
      <c r="J86" s="3">
        <f t="shared" si="100"/>
        <v>37.902900000000002</v>
      </c>
      <c r="K86" s="59"/>
      <c r="M86" s="2">
        <v>6</v>
      </c>
      <c r="N86" s="3">
        <v>48.725000000000001</v>
      </c>
      <c r="O86" s="3">
        <v>10.713100000000001</v>
      </c>
      <c r="P86" s="3">
        <f t="shared" si="101"/>
        <v>38.011899999999997</v>
      </c>
      <c r="Q86" s="59"/>
    </row>
    <row r="87" spans="1:17" x14ac:dyDescent="0.25">
      <c r="A87" s="2">
        <v>7</v>
      </c>
      <c r="B87" s="3">
        <v>47.603000000000002</v>
      </c>
      <c r="C87" s="3">
        <v>9.1400100000000002</v>
      </c>
      <c r="D87" s="3">
        <f t="shared" si="99"/>
        <v>38.462990000000005</v>
      </c>
      <c r="E87" s="59"/>
      <c r="G87" s="2">
        <v>7</v>
      </c>
      <c r="H87" s="3">
        <v>134.173</v>
      </c>
      <c r="I87" s="3">
        <v>94.9709</v>
      </c>
      <c r="J87" s="3">
        <f t="shared" si="100"/>
        <v>39.202100000000002</v>
      </c>
      <c r="K87" s="59"/>
      <c r="M87" s="2">
        <v>7</v>
      </c>
      <c r="N87" s="3">
        <v>48.71</v>
      </c>
      <c r="O87" s="3">
        <v>10.427</v>
      </c>
      <c r="P87" s="3">
        <f t="shared" si="101"/>
        <v>38.283000000000001</v>
      </c>
      <c r="Q87" s="59"/>
    </row>
    <row r="88" spans="1:17" x14ac:dyDescent="0.25">
      <c r="A88" s="2">
        <v>8</v>
      </c>
      <c r="B88" s="3">
        <v>49.137</v>
      </c>
      <c r="C88" s="3">
        <v>10.649900000000001</v>
      </c>
      <c r="D88" s="3">
        <f t="shared" si="99"/>
        <v>38.487099999999998</v>
      </c>
      <c r="E88" s="59"/>
      <c r="G88" s="2">
        <v>8</v>
      </c>
      <c r="H88" s="3">
        <v>132.67599999999999</v>
      </c>
      <c r="I88" s="3">
        <v>94.311999999999998</v>
      </c>
      <c r="J88" s="3">
        <f t="shared" si="100"/>
        <v>38.36399999999999</v>
      </c>
      <c r="K88" s="59"/>
      <c r="M88" s="2">
        <v>8</v>
      </c>
      <c r="N88" s="3">
        <v>48.802</v>
      </c>
      <c r="O88" s="3">
        <v>10.071</v>
      </c>
      <c r="P88" s="3">
        <f t="shared" si="101"/>
        <v>38.731000000000002</v>
      </c>
      <c r="Q88" s="59"/>
    </row>
    <row r="89" spans="1:17" x14ac:dyDescent="0.25">
      <c r="A89" s="4" t="s">
        <v>6</v>
      </c>
      <c r="B89" s="5">
        <f>MEDIAN(B81:B88)</f>
        <v>48.6965</v>
      </c>
      <c r="C89" s="5">
        <f>MEDIAN(C81:C88)</f>
        <v>9.1658849999999994</v>
      </c>
      <c r="D89" s="5">
        <f t="shared" ref="D89" si="102">MEDIAN(D81:D88)</f>
        <v>38.975439999999999</v>
      </c>
      <c r="E89" s="60"/>
      <c r="G89" s="4" t="s">
        <v>6</v>
      </c>
      <c r="H89" s="5">
        <f>MEDIAN(H81:H88)</f>
        <v>133.2235</v>
      </c>
      <c r="I89" s="5">
        <f>MEDIAN(I81:I88)</f>
        <v>94.766950000000008</v>
      </c>
      <c r="J89" s="5">
        <f t="shared" ref="J89" si="103">MEDIAN(J81:J88)</f>
        <v>37.934500000000007</v>
      </c>
      <c r="K89" s="60"/>
      <c r="M89" s="4" t="s">
        <v>6</v>
      </c>
      <c r="N89" s="5">
        <f>MEDIAN(N81:N88)</f>
        <v>48.628500000000003</v>
      </c>
      <c r="O89" s="5">
        <f>MEDIAN(O81:O88)</f>
        <v>10.1106</v>
      </c>
      <c r="P89" s="5">
        <f t="shared" ref="P89" si="104">MEDIAN(P81:P88)</f>
        <v>38.509399999999999</v>
      </c>
      <c r="Q89" s="60"/>
    </row>
    <row r="91" spans="1:17" x14ac:dyDescent="0.25">
      <c r="A91" s="39" t="s">
        <v>16</v>
      </c>
      <c r="B91" s="40"/>
      <c r="C91" s="40"/>
      <c r="D91" s="40"/>
      <c r="E91" s="41"/>
      <c r="G91" s="39" t="s">
        <v>16</v>
      </c>
      <c r="H91" s="40"/>
      <c r="I91" s="40"/>
      <c r="J91" s="40"/>
      <c r="K91" s="41"/>
      <c r="M91" s="39" t="s">
        <v>16</v>
      </c>
      <c r="N91" s="40"/>
      <c r="O91" s="40"/>
      <c r="P91" s="40"/>
      <c r="Q91" s="41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98.896000000000001</v>
      </c>
      <c r="C93" s="3">
        <v>17.461099999999998</v>
      </c>
      <c r="D93" s="3">
        <f>B93-C93</f>
        <v>81.434899999999999</v>
      </c>
      <c r="E93" s="58">
        <v>0.155003</v>
      </c>
      <c r="G93" s="2">
        <v>1</v>
      </c>
      <c r="H93" s="3">
        <v>267.98700000000002</v>
      </c>
      <c r="I93" s="3">
        <v>188.64500000000001</v>
      </c>
      <c r="J93" s="3">
        <f>H93-I93</f>
        <v>79.342000000000013</v>
      </c>
      <c r="K93" s="58">
        <v>0.155003</v>
      </c>
      <c r="M93" s="2">
        <v>1</v>
      </c>
      <c r="N93" s="3">
        <v>98.488</v>
      </c>
      <c r="O93" s="3">
        <v>19.246099999999998</v>
      </c>
      <c r="P93" s="3">
        <f>N93-O93</f>
        <v>79.241900000000001</v>
      </c>
      <c r="Q93" s="58">
        <v>0.155003</v>
      </c>
    </row>
    <row r="94" spans="1:17" x14ac:dyDescent="0.25">
      <c r="A94" s="2">
        <v>2</v>
      </c>
      <c r="B94" s="3">
        <v>93.308999999999997</v>
      </c>
      <c r="C94" s="3">
        <v>17.165900000000001</v>
      </c>
      <c r="D94" s="3">
        <f t="shared" ref="D94:D100" si="105">B94-C94</f>
        <v>76.143100000000004</v>
      </c>
      <c r="E94" s="59"/>
      <c r="G94" s="2">
        <v>2</v>
      </c>
      <c r="H94" s="3">
        <v>267.21300000000002</v>
      </c>
      <c r="I94" s="3">
        <v>188.673</v>
      </c>
      <c r="J94" s="3">
        <f t="shared" ref="J94:J100" si="106">H94-I94</f>
        <v>78.54000000000002</v>
      </c>
      <c r="K94" s="59"/>
      <c r="M94" s="2">
        <v>2</v>
      </c>
      <c r="N94" s="3">
        <v>98.56</v>
      </c>
      <c r="O94" s="3">
        <v>20.088899999999999</v>
      </c>
      <c r="P94" s="3">
        <f t="shared" ref="P94:P100" si="107">N94-O94</f>
        <v>78.471100000000007</v>
      </c>
      <c r="Q94" s="59"/>
    </row>
    <row r="95" spans="1:17" x14ac:dyDescent="0.25">
      <c r="A95" s="2">
        <v>3</v>
      </c>
      <c r="B95" s="3">
        <v>83.835999999999999</v>
      </c>
      <c r="C95" s="3">
        <v>16.833100000000002</v>
      </c>
      <c r="D95" s="3">
        <f t="shared" si="105"/>
        <v>67.002899999999997</v>
      </c>
      <c r="E95" s="59"/>
      <c r="G95" s="2">
        <v>3</v>
      </c>
      <c r="H95" s="3">
        <v>268.40699999999998</v>
      </c>
      <c r="I95" s="3">
        <v>190.499</v>
      </c>
      <c r="J95" s="3">
        <f t="shared" si="106"/>
        <v>77.907999999999987</v>
      </c>
      <c r="K95" s="59"/>
      <c r="M95" s="2">
        <v>3</v>
      </c>
      <c r="N95" s="3">
        <v>97.76</v>
      </c>
      <c r="O95" s="3">
        <v>20.0381</v>
      </c>
      <c r="P95" s="3">
        <f t="shared" si="107"/>
        <v>77.721900000000005</v>
      </c>
      <c r="Q95" s="59"/>
    </row>
    <row r="96" spans="1:17" x14ac:dyDescent="0.25">
      <c r="A96" s="2">
        <v>4</v>
      </c>
      <c r="B96" s="3">
        <v>83.650999999999996</v>
      </c>
      <c r="C96" s="3">
        <v>17.699000000000002</v>
      </c>
      <c r="D96" s="3">
        <f t="shared" si="105"/>
        <v>65.951999999999998</v>
      </c>
      <c r="E96" s="59"/>
      <c r="G96" s="2">
        <v>4</v>
      </c>
      <c r="H96" s="3">
        <v>267.99200000000002</v>
      </c>
      <c r="I96" s="3">
        <v>188.98699999999999</v>
      </c>
      <c r="J96" s="3">
        <f t="shared" si="106"/>
        <v>79.005000000000024</v>
      </c>
      <c r="K96" s="59"/>
      <c r="M96" s="2">
        <v>4</v>
      </c>
      <c r="N96" s="3">
        <v>98.578999999999994</v>
      </c>
      <c r="O96" s="3">
        <v>20.2529</v>
      </c>
      <c r="P96" s="3">
        <f t="shared" si="107"/>
        <v>78.326099999999997</v>
      </c>
      <c r="Q96" s="59"/>
    </row>
    <row r="97" spans="1:17" x14ac:dyDescent="0.25">
      <c r="A97" s="2">
        <v>5</v>
      </c>
      <c r="B97" s="3">
        <v>82.659000000000006</v>
      </c>
      <c r="C97" s="3">
        <v>17.353100000000001</v>
      </c>
      <c r="D97" s="3">
        <f t="shared" si="105"/>
        <v>65.305900000000008</v>
      </c>
      <c r="E97" s="59"/>
      <c r="G97" s="2">
        <v>5</v>
      </c>
      <c r="H97" s="3">
        <v>263.88600000000002</v>
      </c>
      <c r="I97" s="3">
        <v>187.95</v>
      </c>
      <c r="J97" s="3">
        <f t="shared" si="106"/>
        <v>75.936000000000035</v>
      </c>
      <c r="K97" s="59"/>
      <c r="M97" s="2">
        <v>5</v>
      </c>
      <c r="N97" s="3">
        <v>101.012</v>
      </c>
      <c r="O97" s="3">
        <v>19.803999999999998</v>
      </c>
      <c r="P97" s="3">
        <f t="shared" si="107"/>
        <v>81.207999999999998</v>
      </c>
      <c r="Q97" s="59"/>
    </row>
    <row r="98" spans="1:17" x14ac:dyDescent="0.25">
      <c r="A98" s="2">
        <v>6</v>
      </c>
      <c r="B98" s="3">
        <v>82.793000000000006</v>
      </c>
      <c r="C98" s="3">
        <v>17.7212</v>
      </c>
      <c r="D98" s="3">
        <f t="shared" si="105"/>
        <v>65.07180000000001</v>
      </c>
      <c r="E98" s="59"/>
      <c r="G98" s="2">
        <v>6</v>
      </c>
      <c r="H98" s="3">
        <v>266.77</v>
      </c>
      <c r="I98" s="3">
        <v>186.642</v>
      </c>
      <c r="J98" s="3">
        <f t="shared" si="106"/>
        <v>80.127999999999986</v>
      </c>
      <c r="K98" s="59"/>
      <c r="M98" s="2">
        <v>6</v>
      </c>
      <c r="N98" s="3">
        <v>98.721000000000004</v>
      </c>
      <c r="O98" s="3">
        <v>19.209900000000001</v>
      </c>
      <c r="P98" s="3">
        <f t="shared" si="107"/>
        <v>79.511099999999999</v>
      </c>
      <c r="Q98" s="59"/>
    </row>
    <row r="99" spans="1:17" x14ac:dyDescent="0.25">
      <c r="A99" s="2">
        <v>7</v>
      </c>
      <c r="B99" s="3">
        <v>84.543999999999997</v>
      </c>
      <c r="C99" s="3">
        <v>17.528099999999998</v>
      </c>
      <c r="D99" s="3">
        <f t="shared" si="105"/>
        <v>67.015900000000002</v>
      </c>
      <c r="E99" s="59"/>
      <c r="G99" s="2">
        <v>7</v>
      </c>
      <c r="H99" s="3">
        <v>267.57100000000003</v>
      </c>
      <c r="I99" s="3">
        <v>190.49199999999999</v>
      </c>
      <c r="J99" s="3">
        <f t="shared" si="106"/>
        <v>77.079000000000036</v>
      </c>
      <c r="K99" s="59"/>
      <c r="M99" s="2">
        <v>7</v>
      </c>
      <c r="N99" s="3">
        <v>98.563000000000002</v>
      </c>
      <c r="O99" s="3">
        <v>19.193200000000001</v>
      </c>
      <c r="P99" s="3">
        <f t="shared" si="107"/>
        <v>79.369799999999998</v>
      </c>
      <c r="Q99" s="59"/>
    </row>
    <row r="100" spans="1:17" x14ac:dyDescent="0.25">
      <c r="A100" s="2">
        <v>8</v>
      </c>
      <c r="B100" s="3">
        <v>83.605999999999995</v>
      </c>
      <c r="C100" s="3">
        <v>18.78</v>
      </c>
      <c r="D100" s="3">
        <f t="shared" si="105"/>
        <v>64.825999999999993</v>
      </c>
      <c r="E100" s="59"/>
      <c r="G100" s="2">
        <v>8</v>
      </c>
      <c r="H100" s="3">
        <v>247.41900000000001</v>
      </c>
      <c r="I100" s="3">
        <v>189.50299999999999</v>
      </c>
      <c r="J100" s="3">
        <f t="shared" si="106"/>
        <v>57.916000000000025</v>
      </c>
      <c r="K100" s="59"/>
      <c r="M100" s="2">
        <v>8</v>
      </c>
      <c r="N100" s="3">
        <v>98.347999999999999</v>
      </c>
      <c r="O100" s="3">
        <v>18.4071</v>
      </c>
      <c r="P100" s="3">
        <f t="shared" si="107"/>
        <v>79.940899999999999</v>
      </c>
      <c r="Q100" s="59"/>
    </row>
    <row r="101" spans="1:17" x14ac:dyDescent="0.25">
      <c r="A101" s="4" t="s">
        <v>6</v>
      </c>
      <c r="B101" s="5">
        <f>MEDIAN(B93:B100)</f>
        <v>83.743499999999997</v>
      </c>
      <c r="C101" s="5">
        <f>MEDIAN(C93:C100)</f>
        <v>17.494599999999998</v>
      </c>
      <c r="D101" s="5">
        <f t="shared" ref="D101" si="108">MEDIAN(D93:D100)</f>
        <v>66.477450000000005</v>
      </c>
      <c r="E101" s="60"/>
      <c r="G101" s="4" t="s">
        <v>6</v>
      </c>
      <c r="H101" s="5">
        <f>MEDIAN(H93:H100)</f>
        <v>267.39200000000005</v>
      </c>
      <c r="I101" s="5">
        <f>MEDIAN(I93:I100)</f>
        <v>188.82999999999998</v>
      </c>
      <c r="J101" s="5">
        <f t="shared" ref="J101" si="109">MEDIAN(J93:J100)</f>
        <v>78.224000000000004</v>
      </c>
      <c r="K101" s="60"/>
      <c r="M101" s="4" t="s">
        <v>6</v>
      </c>
      <c r="N101" s="5">
        <f>MEDIAN(N93:N100)</f>
        <v>98.561499999999995</v>
      </c>
      <c r="O101" s="5">
        <f>MEDIAN(O93:O100)</f>
        <v>19.52505</v>
      </c>
      <c r="P101" s="5">
        <f t="shared" ref="P101" si="110">MEDIAN(P93:P100)</f>
        <v>79.305849999999992</v>
      </c>
      <c r="Q101" s="60"/>
    </row>
    <row r="103" spans="1:17" x14ac:dyDescent="0.25">
      <c r="A103" s="39" t="s">
        <v>21</v>
      </c>
      <c r="B103" s="40"/>
      <c r="C103" s="40"/>
      <c r="D103" s="40"/>
      <c r="E103" s="41"/>
      <c r="G103" s="39" t="s">
        <v>21</v>
      </c>
      <c r="H103" s="40"/>
      <c r="I103" s="40"/>
      <c r="J103" s="40"/>
      <c r="K103" s="41"/>
      <c r="M103" s="39" t="s">
        <v>21</v>
      </c>
      <c r="N103" s="40"/>
      <c r="O103" s="40"/>
      <c r="P103" s="40"/>
      <c r="Q103" s="41"/>
    </row>
    <row r="104" spans="1:17" x14ac:dyDescent="0.25">
      <c r="A104" s="45" t="s">
        <v>10</v>
      </c>
      <c r="B104" s="46"/>
      <c r="C104" s="46"/>
      <c r="D104" s="46"/>
      <c r="E104" s="47"/>
      <c r="G104" s="45" t="s">
        <v>10</v>
      </c>
      <c r="H104" s="46"/>
      <c r="I104" s="46"/>
      <c r="J104" s="46"/>
      <c r="K104" s="47"/>
      <c r="M104" s="55" t="s">
        <v>10</v>
      </c>
      <c r="N104" s="56"/>
      <c r="O104" s="56"/>
      <c r="P104" s="56"/>
      <c r="Q104" s="57"/>
    </row>
    <row r="105" spans="1:17" x14ac:dyDescent="0.25">
      <c r="A105" s="45" t="s">
        <v>11</v>
      </c>
      <c r="B105" s="46"/>
      <c r="C105" s="46"/>
      <c r="D105" s="46"/>
      <c r="E105" s="47"/>
      <c r="G105" s="45" t="s">
        <v>64</v>
      </c>
      <c r="H105" s="46"/>
      <c r="I105" s="46"/>
      <c r="J105" s="46"/>
      <c r="K105" s="47"/>
      <c r="M105" s="55" t="s">
        <v>96</v>
      </c>
      <c r="N105" s="56"/>
      <c r="O105" s="56"/>
      <c r="P105" s="56"/>
      <c r="Q105" s="57"/>
    </row>
    <row r="106" spans="1:17" x14ac:dyDescent="0.25">
      <c r="A106" s="45" t="s">
        <v>17</v>
      </c>
      <c r="B106" s="46"/>
      <c r="C106" s="46"/>
      <c r="D106" s="46"/>
      <c r="E106" s="47"/>
      <c r="G106" s="45" t="s">
        <v>65</v>
      </c>
      <c r="H106" s="46"/>
      <c r="I106" s="46"/>
      <c r="J106" s="46"/>
      <c r="K106" s="47"/>
      <c r="M106" s="55" t="s">
        <v>65</v>
      </c>
      <c r="N106" s="56"/>
      <c r="O106" s="56"/>
      <c r="P106" s="56"/>
      <c r="Q106" s="57"/>
    </row>
    <row r="107" spans="1:17" x14ac:dyDescent="0.25">
      <c r="A107" s="45" t="s">
        <v>18</v>
      </c>
      <c r="B107" s="46"/>
      <c r="C107" s="46"/>
      <c r="D107" s="46"/>
      <c r="E107" s="47"/>
      <c r="G107" s="45" t="s">
        <v>66</v>
      </c>
      <c r="H107" s="46"/>
      <c r="I107" s="46"/>
      <c r="J107" s="46"/>
      <c r="K107" s="47"/>
      <c r="M107" s="55" t="s">
        <v>97</v>
      </c>
      <c r="N107" s="56"/>
      <c r="O107" s="56"/>
      <c r="P107" s="56"/>
      <c r="Q107" s="57"/>
    </row>
    <row r="109" spans="1:17" x14ac:dyDescent="0.25">
      <c r="A109" s="42" t="s">
        <v>22</v>
      </c>
      <c r="B109" s="43"/>
      <c r="C109" s="43"/>
      <c r="D109" s="43"/>
      <c r="E109" s="44"/>
      <c r="G109" s="42" t="s">
        <v>22</v>
      </c>
      <c r="H109" s="43"/>
      <c r="I109" s="43"/>
      <c r="J109" s="43"/>
      <c r="K109" s="44"/>
      <c r="M109" s="42" t="s">
        <v>22</v>
      </c>
      <c r="N109" s="43"/>
      <c r="O109" s="43"/>
      <c r="P109" s="43"/>
      <c r="Q109" s="44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0.41299999999999998</v>
      </c>
      <c r="C111" s="3">
        <v>0.36692599999999997</v>
      </c>
      <c r="D111" s="3">
        <f>B111-C111</f>
        <v>4.6074000000000004E-2</v>
      </c>
      <c r="E111" s="58">
        <v>9.8765400000000003</v>
      </c>
      <c r="G111" s="2">
        <v>1</v>
      </c>
      <c r="H111" s="3">
        <v>1.7310000000000001</v>
      </c>
      <c r="I111" s="3">
        <v>1.4619800000000001</v>
      </c>
      <c r="J111" s="3">
        <f>H111-I111</f>
        <v>0.26902000000000004</v>
      </c>
      <c r="K111" s="58">
        <v>9.8765400000000003</v>
      </c>
      <c r="M111" s="2">
        <v>1</v>
      </c>
      <c r="N111" s="3">
        <v>0.39100000000000001</v>
      </c>
      <c r="O111" s="3">
        <v>0.30303000000000002</v>
      </c>
      <c r="P111" s="3">
        <f>N111-O111</f>
        <v>8.7969999999999993E-2</v>
      </c>
      <c r="Q111" s="58">
        <v>9.8765400000000003</v>
      </c>
    </row>
    <row r="112" spans="1:17" x14ac:dyDescent="0.25">
      <c r="A112" s="2">
        <v>2</v>
      </c>
      <c r="B112" s="3">
        <v>0.41</v>
      </c>
      <c r="C112" s="3">
        <v>0.33998499999999998</v>
      </c>
      <c r="D112" s="3">
        <f t="shared" ref="D112:D118" si="111">B112-C112</f>
        <v>7.0014999999999994E-2</v>
      </c>
      <c r="E112" s="59"/>
      <c r="G112" s="2">
        <v>2</v>
      </c>
      <c r="H112" s="3">
        <v>1.643</v>
      </c>
      <c r="I112" s="3">
        <v>1.5618799999999999</v>
      </c>
      <c r="J112" s="3">
        <f t="shared" ref="J112:J118" si="112">H112-I112</f>
        <v>8.1120000000000081E-2</v>
      </c>
      <c r="K112" s="59"/>
      <c r="M112" s="2">
        <v>2</v>
      </c>
      <c r="N112" s="3">
        <v>0.372</v>
      </c>
      <c r="O112" s="3">
        <v>0.30303000000000002</v>
      </c>
      <c r="P112" s="3">
        <f t="shared" ref="P112:P118" si="113">N112-O112</f>
        <v>6.8969999999999976E-2</v>
      </c>
      <c r="Q112" s="59"/>
    </row>
    <row r="113" spans="1:17" x14ac:dyDescent="0.25">
      <c r="A113" s="2">
        <v>3</v>
      </c>
      <c r="B113" s="3">
        <v>0.40500000000000003</v>
      </c>
      <c r="C113" s="3">
        <v>0.35285899999999998</v>
      </c>
      <c r="D113" s="3">
        <f t="shared" si="111"/>
        <v>5.2141000000000048E-2</v>
      </c>
      <c r="E113" s="59"/>
      <c r="G113" s="2">
        <v>3</v>
      </c>
      <c r="H113" s="3">
        <v>1.4870000000000001</v>
      </c>
      <c r="I113" s="3">
        <v>1.3980900000000001</v>
      </c>
      <c r="J113" s="3">
        <f t="shared" si="112"/>
        <v>8.8910000000000045E-2</v>
      </c>
      <c r="K113" s="59"/>
      <c r="M113" s="2">
        <v>3</v>
      </c>
      <c r="N113" s="3">
        <v>0.39</v>
      </c>
      <c r="O113" s="3">
        <v>0.31208999999999998</v>
      </c>
      <c r="P113" s="3">
        <f t="shared" si="113"/>
        <v>7.7910000000000035E-2</v>
      </c>
      <c r="Q113" s="59"/>
    </row>
    <row r="114" spans="1:17" x14ac:dyDescent="0.25">
      <c r="A114" s="2">
        <v>4</v>
      </c>
      <c r="B114" s="3">
        <v>0.40300000000000002</v>
      </c>
      <c r="C114" s="3">
        <v>0.35309800000000002</v>
      </c>
      <c r="D114" s="3">
        <f t="shared" si="111"/>
        <v>4.9902000000000002E-2</v>
      </c>
      <c r="E114" s="59"/>
      <c r="G114" s="2">
        <v>4</v>
      </c>
      <c r="H114" s="3">
        <v>1.548</v>
      </c>
      <c r="I114" s="3">
        <v>1.70302</v>
      </c>
      <c r="J114" s="3">
        <f t="shared" si="112"/>
        <v>-0.15501999999999994</v>
      </c>
      <c r="K114" s="59"/>
      <c r="M114" s="2">
        <v>4</v>
      </c>
      <c r="N114" s="3">
        <v>0.36599999999999999</v>
      </c>
      <c r="O114" s="3">
        <v>0.31304399999999999</v>
      </c>
      <c r="P114" s="3">
        <f t="shared" si="113"/>
        <v>5.2956000000000003E-2</v>
      </c>
      <c r="Q114" s="59"/>
    </row>
    <row r="115" spans="1:17" x14ac:dyDescent="0.25">
      <c r="A115" s="2">
        <v>5</v>
      </c>
      <c r="B115" s="3">
        <v>0.40699999999999997</v>
      </c>
      <c r="C115" s="3">
        <v>0.93197799999999997</v>
      </c>
      <c r="D115" s="3">
        <f t="shared" si="111"/>
        <v>-0.52497799999999994</v>
      </c>
      <c r="E115" s="59"/>
      <c r="G115" s="2">
        <v>5</v>
      </c>
      <c r="H115" s="3">
        <v>1.708</v>
      </c>
      <c r="I115" s="3">
        <v>1.6229199999999999</v>
      </c>
      <c r="J115" s="3">
        <f t="shared" si="112"/>
        <v>8.5080000000000044E-2</v>
      </c>
      <c r="K115" s="59"/>
      <c r="M115" s="2">
        <v>5</v>
      </c>
      <c r="N115" s="3">
        <v>0.378</v>
      </c>
      <c r="O115" s="3">
        <v>0.31018299999999999</v>
      </c>
      <c r="P115" s="3">
        <f t="shared" si="113"/>
        <v>6.7817000000000016E-2</v>
      </c>
      <c r="Q115" s="59"/>
    </row>
    <row r="116" spans="1:17" x14ac:dyDescent="0.25">
      <c r="A116" s="2">
        <v>6</v>
      </c>
      <c r="B116" s="3">
        <v>0.42299999999999999</v>
      </c>
      <c r="C116" s="3">
        <v>0.34093899999999999</v>
      </c>
      <c r="D116" s="3">
        <f t="shared" si="111"/>
        <v>8.2060999999999995E-2</v>
      </c>
      <c r="E116" s="59"/>
      <c r="G116" s="2">
        <v>6</v>
      </c>
      <c r="H116" s="3">
        <v>1.7350000000000001</v>
      </c>
      <c r="I116" s="3">
        <v>1.5819099999999999</v>
      </c>
      <c r="J116" s="3">
        <f t="shared" si="112"/>
        <v>0.15309000000000017</v>
      </c>
      <c r="K116" s="59"/>
      <c r="M116" s="2">
        <v>6</v>
      </c>
      <c r="N116" s="3">
        <v>0.379</v>
      </c>
      <c r="O116" s="3">
        <v>0.31018299999999999</v>
      </c>
      <c r="P116" s="3">
        <f t="shared" si="113"/>
        <v>6.8817000000000017E-2</v>
      </c>
      <c r="Q116" s="59"/>
    </row>
    <row r="117" spans="1:17" x14ac:dyDescent="0.25">
      <c r="A117" s="2">
        <v>7</v>
      </c>
      <c r="B117" s="3">
        <v>0.42199999999999999</v>
      </c>
      <c r="C117" s="3">
        <v>0.348806</v>
      </c>
      <c r="D117" s="3">
        <f t="shared" si="111"/>
        <v>7.3193999999999981E-2</v>
      </c>
      <c r="E117" s="59"/>
      <c r="G117" s="2">
        <v>7</v>
      </c>
      <c r="H117" s="3">
        <v>1.639</v>
      </c>
      <c r="I117" s="3">
        <v>1.71709</v>
      </c>
      <c r="J117" s="3">
        <f t="shared" si="112"/>
        <v>-7.8089999999999993E-2</v>
      </c>
      <c r="K117" s="59"/>
      <c r="M117" s="2">
        <v>7</v>
      </c>
      <c r="N117" s="3">
        <v>0.34599999999999997</v>
      </c>
      <c r="O117" s="3">
        <v>0.31495099999999998</v>
      </c>
      <c r="P117" s="3">
        <f t="shared" si="113"/>
        <v>3.1048999999999993E-2</v>
      </c>
      <c r="Q117" s="59"/>
    </row>
    <row r="118" spans="1:17" x14ac:dyDescent="0.25">
      <c r="A118" s="2">
        <v>8</v>
      </c>
      <c r="B118" s="3">
        <v>0.43</v>
      </c>
      <c r="C118" s="3">
        <v>0.35285899999999998</v>
      </c>
      <c r="D118" s="3">
        <f t="shared" si="111"/>
        <v>7.7141000000000015E-2</v>
      </c>
      <c r="E118" s="59"/>
      <c r="G118" s="2">
        <v>8</v>
      </c>
      <c r="H118" s="3">
        <v>2.2050000000000001</v>
      </c>
      <c r="I118" s="3">
        <v>1.48892</v>
      </c>
      <c r="J118" s="3">
        <f t="shared" si="112"/>
        <v>0.71608000000000005</v>
      </c>
      <c r="K118" s="59"/>
      <c r="M118" s="2">
        <v>8</v>
      </c>
      <c r="N118" s="3">
        <v>0.39100000000000001</v>
      </c>
      <c r="O118" s="3">
        <v>0.31995800000000002</v>
      </c>
      <c r="P118" s="3">
        <f t="shared" si="113"/>
        <v>7.1041999999999994E-2</v>
      </c>
      <c r="Q118" s="59"/>
    </row>
    <row r="119" spans="1:17" x14ac:dyDescent="0.25">
      <c r="A119" s="4" t="s">
        <v>6</v>
      </c>
      <c r="B119" s="5">
        <f>MEDIAN(B111:B118)</f>
        <v>0.41149999999999998</v>
      </c>
      <c r="C119" s="5">
        <f>MEDIAN(C111:C118)</f>
        <v>0.35285899999999998</v>
      </c>
      <c r="D119" s="5">
        <f t="shared" ref="D119" si="114">MEDIAN(D111:D118)</f>
        <v>6.1078000000000021E-2</v>
      </c>
      <c r="E119" s="60"/>
      <c r="G119" s="4" t="s">
        <v>6</v>
      </c>
      <c r="H119" s="5">
        <f>MEDIAN(H111:H118)</f>
        <v>1.6755</v>
      </c>
      <c r="I119" s="5">
        <f>MEDIAN(I111:I118)</f>
        <v>1.571895</v>
      </c>
      <c r="J119" s="5">
        <f t="shared" ref="J119" si="115">MEDIAN(J111:J118)</f>
        <v>8.6995000000000045E-2</v>
      </c>
      <c r="K119" s="60"/>
      <c r="M119" s="4" t="s">
        <v>6</v>
      </c>
      <c r="N119" s="5">
        <f>MEDIAN(N111:N118)</f>
        <v>0.3785</v>
      </c>
      <c r="O119" s="5">
        <f>MEDIAN(O111:O118)</f>
        <v>0.31113649999999998</v>
      </c>
      <c r="P119" s="5">
        <f t="shared" ref="P119" si="116">MEDIAN(P111:P118)</f>
        <v>6.8893499999999996E-2</v>
      </c>
      <c r="Q119" s="60"/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42" t="s">
        <v>23</v>
      </c>
      <c r="B121" s="43"/>
      <c r="C121" s="43"/>
      <c r="D121" s="43"/>
      <c r="E121" s="44"/>
      <c r="G121" s="42" t="s">
        <v>23</v>
      </c>
      <c r="H121" s="43"/>
      <c r="I121" s="43"/>
      <c r="J121" s="43"/>
      <c r="K121" s="44"/>
      <c r="M121" s="42" t="s">
        <v>23</v>
      </c>
      <c r="N121" s="43"/>
      <c r="O121" s="43"/>
      <c r="P121" s="43"/>
      <c r="Q121" s="44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1.117</v>
      </c>
      <c r="C123" s="3">
        <v>0.79083400000000004</v>
      </c>
      <c r="D123" s="3">
        <f>B123-C123</f>
        <v>0.32616599999999996</v>
      </c>
      <c r="E123" s="58">
        <v>6.1245000000000003</v>
      </c>
      <c r="G123" s="2">
        <v>1</v>
      </c>
      <c r="H123" s="3">
        <v>4.2130000000000001</v>
      </c>
      <c r="I123" s="3">
        <v>4.0388099999999998</v>
      </c>
      <c r="J123" s="3">
        <f>H123-I123</f>
        <v>0.17419000000000029</v>
      </c>
      <c r="K123" s="58">
        <v>6.1245000000000003</v>
      </c>
      <c r="M123" s="2">
        <v>1</v>
      </c>
      <c r="N123" s="3">
        <v>1.127</v>
      </c>
      <c r="O123" s="3">
        <v>0.81896800000000003</v>
      </c>
      <c r="P123" s="3">
        <f>N123-O123</f>
        <v>0.30803199999999997</v>
      </c>
      <c r="Q123" s="58">
        <v>6.1245000000000003</v>
      </c>
    </row>
    <row r="124" spans="1:17" x14ac:dyDescent="0.25">
      <c r="A124" s="2">
        <v>2</v>
      </c>
      <c r="B124" s="3">
        <v>1.1220000000000001</v>
      </c>
      <c r="C124" s="3">
        <v>0.80203999999999998</v>
      </c>
      <c r="D124" s="3">
        <f t="shared" ref="D124:D130" si="117">B124-C124</f>
        <v>0.31996000000000013</v>
      </c>
      <c r="E124" s="59"/>
      <c r="G124" s="2">
        <v>2</v>
      </c>
      <c r="H124" s="3">
        <v>4.4180000000000001</v>
      </c>
      <c r="I124" s="3">
        <v>4.0128199999999996</v>
      </c>
      <c r="J124" s="3">
        <f t="shared" ref="J124:J130" si="118">H124-I124</f>
        <v>0.40518000000000054</v>
      </c>
      <c r="K124" s="59"/>
      <c r="M124" s="2">
        <v>2</v>
      </c>
      <c r="N124" s="3">
        <v>1.1160000000000001</v>
      </c>
      <c r="O124" s="3">
        <v>0.80800099999999997</v>
      </c>
      <c r="P124" s="3">
        <f t="shared" ref="P124:P130" si="119">N124-O124</f>
        <v>0.30799900000000013</v>
      </c>
      <c r="Q124" s="59"/>
    </row>
    <row r="125" spans="1:17" x14ac:dyDescent="0.25">
      <c r="A125" s="2">
        <v>3</v>
      </c>
      <c r="B125" s="3">
        <v>1.1200000000000001</v>
      </c>
      <c r="C125" s="3">
        <v>0.797987</v>
      </c>
      <c r="D125" s="3">
        <f t="shared" si="117"/>
        <v>0.3220130000000001</v>
      </c>
      <c r="E125" s="59"/>
      <c r="G125" s="2">
        <v>3</v>
      </c>
      <c r="H125" s="3">
        <v>4.077</v>
      </c>
      <c r="I125" s="3">
        <v>4.09579</v>
      </c>
      <c r="J125" s="3">
        <f t="shared" si="118"/>
        <v>-1.8790000000000084E-2</v>
      </c>
      <c r="K125" s="59"/>
      <c r="M125" s="2">
        <v>3</v>
      </c>
      <c r="N125" s="3">
        <v>1.1379999999999999</v>
      </c>
      <c r="O125" s="3">
        <v>0.80680799999999997</v>
      </c>
      <c r="P125" s="3">
        <f t="shared" si="119"/>
        <v>0.33119199999999993</v>
      </c>
      <c r="Q125" s="59"/>
    </row>
    <row r="126" spans="1:17" x14ac:dyDescent="0.25">
      <c r="A126" s="2">
        <v>4</v>
      </c>
      <c r="B126" s="3">
        <v>1.121</v>
      </c>
      <c r="C126" s="3">
        <v>0.78010599999999997</v>
      </c>
      <c r="D126" s="3">
        <f t="shared" si="117"/>
        <v>0.34089400000000003</v>
      </c>
      <c r="E126" s="59"/>
      <c r="G126" s="2">
        <v>4</v>
      </c>
      <c r="H126" s="3">
        <v>4.8310000000000004</v>
      </c>
      <c r="I126" s="3">
        <v>3.87907</v>
      </c>
      <c r="J126" s="3">
        <f t="shared" si="118"/>
        <v>0.95193000000000039</v>
      </c>
      <c r="K126" s="59"/>
      <c r="M126" s="2">
        <v>4</v>
      </c>
      <c r="N126" s="3">
        <v>1.1419999999999999</v>
      </c>
      <c r="O126" s="3">
        <v>0.80704699999999996</v>
      </c>
      <c r="P126" s="3">
        <f t="shared" si="119"/>
        <v>0.33495299999999995</v>
      </c>
      <c r="Q126" s="59"/>
    </row>
    <row r="127" spans="1:17" x14ac:dyDescent="0.25">
      <c r="A127" s="2">
        <v>5</v>
      </c>
      <c r="B127" s="3">
        <v>1.1359999999999999</v>
      </c>
      <c r="C127" s="3">
        <v>0.78606600000000004</v>
      </c>
      <c r="D127" s="3">
        <f t="shared" si="117"/>
        <v>0.34993399999999986</v>
      </c>
      <c r="E127" s="59"/>
      <c r="G127" s="2">
        <v>5</v>
      </c>
      <c r="H127" s="3">
        <v>4.3529999999999998</v>
      </c>
      <c r="I127" s="3">
        <v>3.8959999999999999</v>
      </c>
      <c r="J127" s="3">
        <f t="shared" si="118"/>
        <v>0.45699999999999985</v>
      </c>
      <c r="K127" s="59"/>
      <c r="M127" s="2">
        <v>5</v>
      </c>
      <c r="N127" s="3">
        <v>1.1180000000000001</v>
      </c>
      <c r="O127" s="3">
        <v>0.81682200000000005</v>
      </c>
      <c r="P127" s="3">
        <f t="shared" si="119"/>
        <v>0.30117800000000006</v>
      </c>
      <c r="Q127" s="59"/>
    </row>
    <row r="128" spans="1:17" x14ac:dyDescent="0.25">
      <c r="A128" s="2">
        <v>6</v>
      </c>
      <c r="B128" s="3">
        <v>1.1240000000000001</v>
      </c>
      <c r="C128" s="3">
        <v>0.79202700000000004</v>
      </c>
      <c r="D128" s="3">
        <f t="shared" si="117"/>
        <v>0.33197300000000007</v>
      </c>
      <c r="E128" s="59"/>
      <c r="G128" s="2">
        <v>6</v>
      </c>
      <c r="H128" s="3">
        <v>4.37</v>
      </c>
      <c r="I128" s="3">
        <v>3.8669099999999998</v>
      </c>
      <c r="J128" s="3">
        <f t="shared" si="118"/>
        <v>0.50309000000000026</v>
      </c>
      <c r="K128" s="59"/>
      <c r="M128" s="2">
        <v>6</v>
      </c>
      <c r="N128" s="3">
        <v>1.1299999999999999</v>
      </c>
      <c r="O128" s="3">
        <v>0.82707399999999998</v>
      </c>
      <c r="P128" s="3">
        <f t="shared" si="119"/>
        <v>0.30292599999999992</v>
      </c>
      <c r="Q128" s="59"/>
    </row>
    <row r="129" spans="1:17" x14ac:dyDescent="0.25">
      <c r="A129" s="2">
        <v>7</v>
      </c>
      <c r="B129" s="3">
        <v>1.133</v>
      </c>
      <c r="C129" s="3">
        <v>0.78391999999999995</v>
      </c>
      <c r="D129" s="3">
        <f t="shared" si="117"/>
        <v>0.34908000000000006</v>
      </c>
      <c r="E129" s="59"/>
      <c r="G129" s="2">
        <v>7</v>
      </c>
      <c r="H129" s="3">
        <v>4.4530000000000003</v>
      </c>
      <c r="I129" s="3">
        <v>3.8662000000000001</v>
      </c>
      <c r="J129" s="3">
        <f t="shared" si="118"/>
        <v>0.58680000000000021</v>
      </c>
      <c r="K129" s="59"/>
      <c r="M129" s="2">
        <v>7</v>
      </c>
      <c r="N129" s="3">
        <v>1.1299999999999999</v>
      </c>
      <c r="O129" s="3">
        <v>0.80394699999999997</v>
      </c>
      <c r="P129" s="3">
        <f t="shared" si="119"/>
        <v>0.32605299999999993</v>
      </c>
      <c r="Q129" s="59"/>
    </row>
    <row r="130" spans="1:17" x14ac:dyDescent="0.25">
      <c r="A130" s="2">
        <v>8</v>
      </c>
      <c r="B130" s="3">
        <v>1.117</v>
      </c>
      <c r="C130" s="3">
        <v>0.81515300000000002</v>
      </c>
      <c r="D130" s="3">
        <f t="shared" si="117"/>
        <v>0.30184699999999998</v>
      </c>
      <c r="E130" s="59"/>
      <c r="G130" s="2">
        <v>8</v>
      </c>
      <c r="H130" s="3">
        <v>4.4050000000000002</v>
      </c>
      <c r="I130" s="3">
        <v>3.8321000000000001</v>
      </c>
      <c r="J130" s="3">
        <f t="shared" si="118"/>
        <v>0.57290000000000019</v>
      </c>
      <c r="K130" s="59"/>
      <c r="M130" s="2">
        <v>8</v>
      </c>
      <c r="N130" s="3">
        <v>1.5660000000000001</v>
      </c>
      <c r="O130" s="3">
        <v>2.0411000000000001</v>
      </c>
      <c r="P130" s="3">
        <f t="shared" si="119"/>
        <v>-0.47510000000000008</v>
      </c>
      <c r="Q130" s="59"/>
    </row>
    <row r="131" spans="1:17" x14ac:dyDescent="0.25">
      <c r="A131" s="4" t="s">
        <v>6</v>
      </c>
      <c r="B131" s="5">
        <f>MEDIAN(B123:B130)</f>
        <v>1.1215000000000002</v>
      </c>
      <c r="C131" s="5">
        <f>MEDIAN(C123:C130)</f>
        <v>0.79143050000000004</v>
      </c>
      <c r="D131" s="5">
        <f t="shared" ref="D131" si="120">MEDIAN(D123:D130)</f>
        <v>0.32906950000000001</v>
      </c>
      <c r="E131" s="60"/>
      <c r="G131" s="4" t="s">
        <v>6</v>
      </c>
      <c r="H131" s="5">
        <f>MEDIAN(H123:H130)</f>
        <v>4.3875000000000002</v>
      </c>
      <c r="I131" s="5">
        <f>MEDIAN(I123:I130)</f>
        <v>3.8875349999999997</v>
      </c>
      <c r="J131" s="5">
        <f t="shared" ref="J131" si="121">MEDIAN(J123:J130)</f>
        <v>0.48004500000000005</v>
      </c>
      <c r="K131" s="60"/>
      <c r="M131" s="4" t="s">
        <v>6</v>
      </c>
      <c r="N131" s="5">
        <f>MEDIAN(N123:N130)</f>
        <v>1.1299999999999999</v>
      </c>
      <c r="O131" s="5">
        <f>MEDIAN(O123:O130)</f>
        <v>0.81241150000000006</v>
      </c>
      <c r="P131" s="5">
        <f t="shared" ref="P131" si="122">MEDIAN(P123:P130)</f>
        <v>0.30801550000000005</v>
      </c>
      <c r="Q131" s="60"/>
    </row>
    <row r="133" spans="1:17" x14ac:dyDescent="0.25">
      <c r="A133" s="42" t="s">
        <v>13</v>
      </c>
      <c r="B133" s="43"/>
      <c r="C133" s="43"/>
      <c r="D133" s="43"/>
      <c r="E133" s="44"/>
      <c r="G133" s="42" t="s">
        <v>13</v>
      </c>
      <c r="H133" s="43"/>
      <c r="I133" s="43"/>
      <c r="J133" s="43"/>
      <c r="K133" s="44"/>
      <c r="M133" s="42" t="s">
        <v>13</v>
      </c>
      <c r="N133" s="43"/>
      <c r="O133" s="43"/>
      <c r="P133" s="43"/>
      <c r="Q133" s="44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44.222000000000001</v>
      </c>
      <c r="C135" s="3">
        <v>16.263000000000002</v>
      </c>
      <c r="D135" s="3">
        <f>B135-C135</f>
        <v>27.959</v>
      </c>
      <c r="E135" s="58">
        <v>0.13883200000000001</v>
      </c>
      <c r="G135" s="2">
        <v>1</v>
      </c>
      <c r="H135" s="3">
        <v>193.18299999999999</v>
      </c>
      <c r="I135" s="3">
        <v>171.447</v>
      </c>
      <c r="J135" s="3">
        <f>H135-I135</f>
        <v>21.73599999999999</v>
      </c>
      <c r="K135" s="58">
        <v>0.13883200000000001</v>
      </c>
      <c r="M135" s="2">
        <v>1</v>
      </c>
      <c r="N135" s="3">
        <v>42.863</v>
      </c>
      <c r="O135" s="3">
        <v>20.963899999999999</v>
      </c>
      <c r="P135" s="3">
        <f>N135-O135</f>
        <v>21.899100000000001</v>
      </c>
      <c r="Q135" s="58">
        <v>0.13883200000000001</v>
      </c>
    </row>
    <row r="136" spans="1:17" x14ac:dyDescent="0.25">
      <c r="A136" s="2">
        <v>2</v>
      </c>
      <c r="B136" s="3">
        <v>44.085000000000001</v>
      </c>
      <c r="C136" s="3">
        <v>18.75</v>
      </c>
      <c r="D136" s="3">
        <f t="shared" ref="D136:D142" si="123">B136-C136</f>
        <v>25.335000000000001</v>
      </c>
      <c r="E136" s="59"/>
      <c r="G136" s="2">
        <v>2</v>
      </c>
      <c r="H136" s="3">
        <v>191.60400000000001</v>
      </c>
      <c r="I136" s="3">
        <v>171.18799999999999</v>
      </c>
      <c r="J136" s="3">
        <f t="shared" ref="J136:J142" si="124">H136-I136</f>
        <v>20.416000000000025</v>
      </c>
      <c r="K136" s="59"/>
      <c r="M136" s="2">
        <v>2</v>
      </c>
      <c r="N136" s="3">
        <v>44.075000000000003</v>
      </c>
      <c r="O136" s="3">
        <v>21.362100000000002</v>
      </c>
      <c r="P136" s="3">
        <f t="shared" ref="P136:P142" si="125">N136-O136</f>
        <v>22.712900000000001</v>
      </c>
      <c r="Q136" s="59"/>
    </row>
    <row r="137" spans="1:17" x14ac:dyDescent="0.25">
      <c r="A137" s="2">
        <v>3</v>
      </c>
      <c r="B137" s="3">
        <v>38.585999999999999</v>
      </c>
      <c r="C137" s="3">
        <v>18.783999999999999</v>
      </c>
      <c r="D137" s="3">
        <f t="shared" si="123"/>
        <v>19.802</v>
      </c>
      <c r="E137" s="59"/>
      <c r="G137" s="2">
        <v>3</v>
      </c>
      <c r="H137" s="3">
        <v>191.30199999999999</v>
      </c>
      <c r="I137" s="3">
        <v>173.34</v>
      </c>
      <c r="J137" s="3">
        <f t="shared" si="124"/>
        <v>17.961999999999989</v>
      </c>
      <c r="K137" s="59"/>
      <c r="M137" s="2">
        <v>3</v>
      </c>
      <c r="N137" s="3">
        <v>43.188000000000002</v>
      </c>
      <c r="O137" s="3">
        <v>20.972000000000001</v>
      </c>
      <c r="P137" s="3">
        <f t="shared" si="125"/>
        <v>22.216000000000001</v>
      </c>
      <c r="Q137" s="59"/>
    </row>
    <row r="138" spans="1:17" x14ac:dyDescent="0.25">
      <c r="A138" s="2">
        <v>4</v>
      </c>
      <c r="B138" s="3">
        <v>38.317999999999998</v>
      </c>
      <c r="C138" s="3">
        <v>18.134799999999998</v>
      </c>
      <c r="D138" s="3">
        <f t="shared" si="123"/>
        <v>20.183199999999999</v>
      </c>
      <c r="E138" s="59"/>
      <c r="G138" s="2">
        <v>4</v>
      </c>
      <c r="H138" s="3">
        <v>190.46100000000001</v>
      </c>
      <c r="I138" s="3">
        <v>170.804</v>
      </c>
      <c r="J138" s="3">
        <f t="shared" si="124"/>
        <v>19.657000000000011</v>
      </c>
      <c r="K138" s="59"/>
      <c r="M138" s="2">
        <v>4</v>
      </c>
      <c r="N138" s="3">
        <v>43.834000000000003</v>
      </c>
      <c r="O138" s="3">
        <v>20.951000000000001</v>
      </c>
      <c r="P138" s="3">
        <f t="shared" si="125"/>
        <v>22.883000000000003</v>
      </c>
      <c r="Q138" s="59"/>
    </row>
    <row r="139" spans="1:17" x14ac:dyDescent="0.25">
      <c r="A139" s="2">
        <v>5</v>
      </c>
      <c r="B139" s="3">
        <v>37.631</v>
      </c>
      <c r="C139" s="3">
        <v>18.6219</v>
      </c>
      <c r="D139" s="3">
        <f t="shared" si="123"/>
        <v>19.0091</v>
      </c>
      <c r="E139" s="59"/>
      <c r="G139" s="2">
        <v>5</v>
      </c>
      <c r="H139" s="3">
        <v>195.131</v>
      </c>
      <c r="I139" s="3">
        <v>170.78299999999999</v>
      </c>
      <c r="J139" s="3">
        <f t="shared" si="124"/>
        <v>24.348000000000013</v>
      </c>
      <c r="K139" s="59"/>
      <c r="M139" s="2">
        <v>5</v>
      </c>
      <c r="N139" s="3">
        <v>44.101999999999997</v>
      </c>
      <c r="O139" s="3">
        <v>21.367100000000001</v>
      </c>
      <c r="P139" s="3">
        <f t="shared" si="125"/>
        <v>22.734899999999996</v>
      </c>
      <c r="Q139" s="59"/>
    </row>
    <row r="140" spans="1:17" x14ac:dyDescent="0.25">
      <c r="A140" s="2">
        <v>6</v>
      </c>
      <c r="B140" s="3">
        <v>38.323999999999998</v>
      </c>
      <c r="C140" s="3">
        <v>18.791899999999998</v>
      </c>
      <c r="D140" s="3">
        <f t="shared" si="123"/>
        <v>19.5321</v>
      </c>
      <c r="E140" s="59"/>
      <c r="G140" s="2">
        <v>6</v>
      </c>
      <c r="H140" s="3">
        <v>195.59899999999999</v>
      </c>
      <c r="I140" s="3">
        <v>171.32</v>
      </c>
      <c r="J140" s="3">
        <f t="shared" si="124"/>
        <v>24.278999999999996</v>
      </c>
      <c r="K140" s="59"/>
      <c r="M140" s="2">
        <v>6</v>
      </c>
      <c r="N140" s="3">
        <v>43.518000000000001</v>
      </c>
      <c r="O140" s="3">
        <v>21.6069</v>
      </c>
      <c r="P140" s="3">
        <f t="shared" si="125"/>
        <v>21.911100000000001</v>
      </c>
      <c r="Q140" s="59"/>
    </row>
    <row r="141" spans="1:17" x14ac:dyDescent="0.25">
      <c r="A141" s="2">
        <v>7</v>
      </c>
      <c r="B141" s="3">
        <v>38.546999999999997</v>
      </c>
      <c r="C141" s="3">
        <v>18.184899999999999</v>
      </c>
      <c r="D141" s="3">
        <f t="shared" si="123"/>
        <v>20.362099999999998</v>
      </c>
      <c r="E141" s="59"/>
      <c r="G141" s="2">
        <v>7</v>
      </c>
      <c r="H141" s="3">
        <v>193.642</v>
      </c>
      <c r="I141" s="3">
        <v>166.99</v>
      </c>
      <c r="J141" s="3">
        <f t="shared" si="124"/>
        <v>26.651999999999987</v>
      </c>
      <c r="K141" s="59"/>
      <c r="M141" s="2">
        <v>7</v>
      </c>
      <c r="N141" s="3">
        <v>42.484999999999999</v>
      </c>
      <c r="O141" s="3">
        <v>20.937200000000001</v>
      </c>
      <c r="P141" s="3">
        <f t="shared" si="125"/>
        <v>21.547799999999999</v>
      </c>
      <c r="Q141" s="59"/>
    </row>
    <row r="142" spans="1:17" x14ac:dyDescent="0.25">
      <c r="A142" s="2">
        <v>8</v>
      </c>
      <c r="B142" s="3">
        <v>39.411999999999999</v>
      </c>
      <c r="C142" s="3">
        <v>17.0929</v>
      </c>
      <c r="D142" s="3">
        <f t="shared" si="123"/>
        <v>22.319099999999999</v>
      </c>
      <c r="E142" s="59"/>
      <c r="G142" s="2">
        <v>8</v>
      </c>
      <c r="H142" s="3">
        <v>194.834</v>
      </c>
      <c r="I142" s="3">
        <v>171.91900000000001</v>
      </c>
      <c r="J142" s="3">
        <f t="shared" si="124"/>
        <v>22.914999999999992</v>
      </c>
      <c r="K142" s="59"/>
      <c r="M142" s="2">
        <v>8</v>
      </c>
      <c r="N142" s="3">
        <v>43.921999999999997</v>
      </c>
      <c r="O142" s="3">
        <v>20.754799999999999</v>
      </c>
      <c r="P142" s="3">
        <f t="shared" si="125"/>
        <v>23.167199999999998</v>
      </c>
      <c r="Q142" s="59"/>
    </row>
    <row r="143" spans="1:17" x14ac:dyDescent="0.25">
      <c r="A143" s="4" t="s">
        <v>6</v>
      </c>
      <c r="B143" s="5">
        <f>MEDIAN(B135:B142)</f>
        <v>38.566499999999998</v>
      </c>
      <c r="C143" s="5">
        <f>MEDIAN(C135:C142)</f>
        <v>18.403399999999998</v>
      </c>
      <c r="D143" s="5">
        <f t="shared" ref="D143" si="126">MEDIAN(D135:D142)</f>
        <v>20.272649999999999</v>
      </c>
      <c r="E143" s="60"/>
      <c r="G143" s="4" t="s">
        <v>6</v>
      </c>
      <c r="H143" s="5">
        <f>MEDIAN(H135:H142)</f>
        <v>193.41249999999999</v>
      </c>
      <c r="I143" s="5">
        <f>MEDIAN(I135:I142)</f>
        <v>171.25399999999999</v>
      </c>
      <c r="J143" s="5">
        <f t="shared" ref="J143" si="127">MEDIAN(J135:J142)</f>
        <v>22.325499999999991</v>
      </c>
      <c r="K143" s="60"/>
      <c r="M143" s="4" t="s">
        <v>6</v>
      </c>
      <c r="N143" s="5">
        <f>MEDIAN(N135:N142)</f>
        <v>43.676000000000002</v>
      </c>
      <c r="O143" s="5">
        <f>MEDIAN(O135:O142)</f>
        <v>20.967950000000002</v>
      </c>
      <c r="P143" s="5">
        <f t="shared" ref="P143" si="128">MEDIAN(P135:P142)</f>
        <v>22.464449999999999</v>
      </c>
      <c r="Q143" s="60"/>
    </row>
    <row r="145" spans="1:17" x14ac:dyDescent="0.25">
      <c r="A145" s="42" t="s">
        <v>24</v>
      </c>
      <c r="B145" s="43"/>
      <c r="C145" s="43"/>
      <c r="D145" s="43"/>
      <c r="E145" s="44"/>
      <c r="G145" s="42" t="s">
        <v>24</v>
      </c>
      <c r="H145" s="43"/>
      <c r="I145" s="43"/>
      <c r="J145" s="43"/>
      <c r="K145" s="44"/>
      <c r="M145" s="42" t="s">
        <v>24</v>
      </c>
      <c r="N145" s="43"/>
      <c r="O145" s="43"/>
      <c r="P145" s="43"/>
      <c r="Q145" s="44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71.623999999999995</v>
      </c>
      <c r="C147" s="3">
        <v>34.756900000000002</v>
      </c>
      <c r="D147" s="3">
        <f>B147-C147</f>
        <v>36.867099999999994</v>
      </c>
      <c r="E147" s="58">
        <v>0.23597699999999999</v>
      </c>
      <c r="G147" s="2">
        <v>1</v>
      </c>
      <c r="H147" s="3">
        <v>381.08100000000002</v>
      </c>
      <c r="I147" s="3">
        <v>342.58300000000003</v>
      </c>
      <c r="J147" s="3">
        <f>H147-I147</f>
        <v>38.49799999999999</v>
      </c>
      <c r="K147" s="58">
        <v>0.23597699999999999</v>
      </c>
      <c r="M147" s="2">
        <v>1</v>
      </c>
      <c r="N147" s="3">
        <v>81.968000000000004</v>
      </c>
      <c r="O147" s="3">
        <v>39.335999999999999</v>
      </c>
      <c r="P147" s="3">
        <f>N147-O147</f>
        <v>42.632000000000005</v>
      </c>
      <c r="Q147" s="58">
        <v>0.23597699999999999</v>
      </c>
    </row>
    <row r="148" spans="1:17" x14ac:dyDescent="0.25">
      <c r="A148" s="2">
        <v>2</v>
      </c>
      <c r="B148" s="3">
        <v>71.718000000000004</v>
      </c>
      <c r="C148" s="3">
        <v>33.677100000000003</v>
      </c>
      <c r="D148" s="3">
        <f t="shared" ref="D148:D154" si="129">B148-C148</f>
        <v>38.040900000000001</v>
      </c>
      <c r="E148" s="59"/>
      <c r="G148" s="2">
        <v>2</v>
      </c>
      <c r="H148" s="3">
        <v>378.38600000000002</v>
      </c>
      <c r="I148" s="3">
        <v>339.28899999999999</v>
      </c>
      <c r="J148" s="3">
        <f t="shared" ref="J148:J154" si="130">H148-I148</f>
        <v>39.097000000000037</v>
      </c>
      <c r="K148" s="59"/>
      <c r="M148" s="2">
        <v>2</v>
      </c>
      <c r="N148" s="3">
        <v>84.891000000000005</v>
      </c>
      <c r="O148" s="3">
        <v>41.762099999999997</v>
      </c>
      <c r="P148" s="3">
        <f t="shared" ref="P148:P154" si="131">N148-O148</f>
        <v>43.128900000000009</v>
      </c>
      <c r="Q148" s="59"/>
    </row>
    <row r="149" spans="1:17" x14ac:dyDescent="0.25">
      <c r="A149" s="2">
        <v>3</v>
      </c>
      <c r="B149" s="3">
        <v>75.456000000000003</v>
      </c>
      <c r="C149" s="3">
        <v>36.225099999999998</v>
      </c>
      <c r="D149" s="3">
        <f t="shared" si="129"/>
        <v>39.230900000000005</v>
      </c>
      <c r="E149" s="59"/>
      <c r="G149" s="2">
        <v>3</v>
      </c>
      <c r="H149" s="3">
        <v>380.33100000000002</v>
      </c>
      <c r="I149" s="3">
        <v>337.553</v>
      </c>
      <c r="J149" s="3">
        <f t="shared" si="130"/>
        <v>42.77800000000002</v>
      </c>
      <c r="K149" s="59"/>
      <c r="M149" s="2">
        <v>3</v>
      </c>
      <c r="N149" s="3">
        <v>82.147000000000006</v>
      </c>
      <c r="O149" s="3">
        <v>40.5991</v>
      </c>
      <c r="P149" s="3">
        <f t="shared" si="131"/>
        <v>41.547900000000006</v>
      </c>
      <c r="Q149" s="59"/>
    </row>
    <row r="150" spans="1:17" x14ac:dyDescent="0.25">
      <c r="A150" s="2">
        <v>4</v>
      </c>
      <c r="B150" s="3">
        <v>74.305000000000007</v>
      </c>
      <c r="C150" s="3">
        <v>33.827100000000002</v>
      </c>
      <c r="D150" s="3">
        <f t="shared" si="129"/>
        <v>40.477900000000005</v>
      </c>
      <c r="E150" s="59"/>
      <c r="G150" s="2">
        <v>4</v>
      </c>
      <c r="H150" s="3">
        <v>377.661</v>
      </c>
      <c r="I150" s="3">
        <v>338.32600000000002</v>
      </c>
      <c r="J150" s="3">
        <f t="shared" si="130"/>
        <v>39.33499999999998</v>
      </c>
      <c r="K150" s="59"/>
      <c r="M150" s="2">
        <v>4</v>
      </c>
      <c r="N150" s="3">
        <v>85.358999999999995</v>
      </c>
      <c r="O150" s="3">
        <v>41.790999999999997</v>
      </c>
      <c r="P150" s="3">
        <f t="shared" si="131"/>
        <v>43.567999999999998</v>
      </c>
      <c r="Q150" s="59"/>
    </row>
    <row r="151" spans="1:17" x14ac:dyDescent="0.25">
      <c r="A151" s="2">
        <v>5</v>
      </c>
      <c r="B151" s="3">
        <v>74.448999999999998</v>
      </c>
      <c r="C151" s="3">
        <v>33.626100000000001</v>
      </c>
      <c r="D151" s="3">
        <f t="shared" si="129"/>
        <v>40.822899999999997</v>
      </c>
      <c r="E151" s="59"/>
      <c r="G151" s="2">
        <v>5</v>
      </c>
      <c r="H151" s="3">
        <v>380.005</v>
      </c>
      <c r="I151" s="3">
        <v>337.88</v>
      </c>
      <c r="J151" s="3">
        <f t="shared" si="130"/>
        <v>42.125</v>
      </c>
      <c r="K151" s="59"/>
      <c r="M151" s="2">
        <v>5</v>
      </c>
      <c r="N151" s="3">
        <v>82.26</v>
      </c>
      <c r="O151" s="3">
        <v>38.943100000000001</v>
      </c>
      <c r="P151" s="3">
        <f t="shared" si="131"/>
        <v>43.316900000000004</v>
      </c>
      <c r="Q151" s="59"/>
    </row>
    <row r="152" spans="1:17" x14ac:dyDescent="0.25">
      <c r="A152" s="2">
        <v>6</v>
      </c>
      <c r="B152" s="3">
        <v>76.12</v>
      </c>
      <c r="C152" s="3">
        <v>35.040100000000002</v>
      </c>
      <c r="D152" s="3">
        <f t="shared" si="129"/>
        <v>41.079900000000002</v>
      </c>
      <c r="E152" s="59"/>
      <c r="G152" s="2">
        <v>6</v>
      </c>
      <c r="H152" s="3">
        <v>382.029</v>
      </c>
      <c r="I152" s="3">
        <v>344.42399999999998</v>
      </c>
      <c r="J152" s="3">
        <f t="shared" si="130"/>
        <v>37.605000000000018</v>
      </c>
      <c r="K152" s="59"/>
      <c r="M152" s="2">
        <v>6</v>
      </c>
      <c r="N152" s="3">
        <v>82.161000000000001</v>
      </c>
      <c r="O152" s="3">
        <v>40.614100000000001</v>
      </c>
      <c r="P152" s="3">
        <f t="shared" si="131"/>
        <v>41.546900000000001</v>
      </c>
      <c r="Q152" s="59"/>
    </row>
    <row r="153" spans="1:17" x14ac:dyDescent="0.25">
      <c r="A153" s="2">
        <v>7</v>
      </c>
      <c r="B153" s="3">
        <v>76.268000000000001</v>
      </c>
      <c r="C153" s="3">
        <v>36.381999999999998</v>
      </c>
      <c r="D153" s="3">
        <f t="shared" si="129"/>
        <v>39.886000000000003</v>
      </c>
      <c r="E153" s="59"/>
      <c r="G153" s="2">
        <v>7</v>
      </c>
      <c r="H153" s="3">
        <v>375.68900000000002</v>
      </c>
      <c r="I153" s="3">
        <v>340.84800000000001</v>
      </c>
      <c r="J153" s="3">
        <f t="shared" si="130"/>
        <v>34.841000000000008</v>
      </c>
      <c r="K153" s="59"/>
      <c r="M153" s="2">
        <v>7</v>
      </c>
      <c r="N153" s="3">
        <v>84.795000000000002</v>
      </c>
      <c r="O153" s="3">
        <v>37.235999999999997</v>
      </c>
      <c r="P153" s="3">
        <f t="shared" si="131"/>
        <v>47.559000000000005</v>
      </c>
      <c r="Q153" s="59"/>
    </row>
    <row r="154" spans="1:17" x14ac:dyDescent="0.25">
      <c r="A154" s="2">
        <v>8</v>
      </c>
      <c r="B154" s="3">
        <v>76.194999999999993</v>
      </c>
      <c r="C154" s="3">
        <v>34.853900000000003</v>
      </c>
      <c r="D154" s="3">
        <f t="shared" si="129"/>
        <v>41.34109999999999</v>
      </c>
      <c r="E154" s="59"/>
      <c r="G154" s="2">
        <v>8</v>
      </c>
      <c r="H154" s="3">
        <v>376.40100000000001</v>
      </c>
      <c r="I154" s="3">
        <v>340.44600000000003</v>
      </c>
      <c r="J154" s="3">
        <f t="shared" si="130"/>
        <v>35.954999999999984</v>
      </c>
      <c r="K154" s="59"/>
      <c r="M154" s="2">
        <v>8</v>
      </c>
      <c r="N154" s="3">
        <v>85.295000000000002</v>
      </c>
      <c r="O154" s="3">
        <v>39.123100000000001</v>
      </c>
      <c r="P154" s="3">
        <f t="shared" si="131"/>
        <v>46.171900000000001</v>
      </c>
      <c r="Q154" s="59"/>
    </row>
    <row r="155" spans="1:17" x14ac:dyDescent="0.25">
      <c r="A155" s="4" t="s">
        <v>6</v>
      </c>
      <c r="B155" s="5">
        <f>MEDIAN(B147:B154)</f>
        <v>74.952500000000001</v>
      </c>
      <c r="C155" s="5">
        <f>MEDIAN(C147:C154)</f>
        <v>34.805400000000006</v>
      </c>
      <c r="D155" s="5">
        <f t="shared" ref="D155" si="132">MEDIAN(D147:D154)</f>
        <v>40.181950000000001</v>
      </c>
      <c r="E155" s="60"/>
      <c r="G155" s="4" t="s">
        <v>6</v>
      </c>
      <c r="H155" s="5">
        <f>MEDIAN(H147:H154)</f>
        <v>379.19550000000004</v>
      </c>
      <c r="I155" s="5">
        <f>MEDIAN(I147:I154)</f>
        <v>339.86750000000001</v>
      </c>
      <c r="J155" s="5">
        <f t="shared" ref="J155" si="133">MEDIAN(J147:J154)</f>
        <v>38.797500000000014</v>
      </c>
      <c r="K155" s="60"/>
      <c r="M155" s="4" t="s">
        <v>6</v>
      </c>
      <c r="N155" s="5">
        <f>MEDIAN(N147:N154)</f>
        <v>83.527500000000003</v>
      </c>
      <c r="O155" s="5">
        <f>MEDIAN(O147:O154)</f>
        <v>39.967550000000003</v>
      </c>
      <c r="P155" s="5">
        <f t="shared" ref="P155" si="134">MEDIAN(P147:P154)</f>
        <v>43.22290000000001</v>
      </c>
      <c r="Q155" s="60"/>
    </row>
    <row r="157" spans="1:17" x14ac:dyDescent="0.25">
      <c r="A157" s="42" t="s">
        <v>40</v>
      </c>
      <c r="B157" s="43"/>
      <c r="C157" s="43"/>
      <c r="D157" s="43"/>
      <c r="E157" s="44"/>
      <c r="G157" s="42" t="s">
        <v>40</v>
      </c>
      <c r="H157" s="43"/>
      <c r="I157" s="43"/>
      <c r="J157" s="43"/>
      <c r="K157" s="44"/>
      <c r="M157" s="42" t="s">
        <v>40</v>
      </c>
      <c r="N157" s="43"/>
      <c r="O157" s="43"/>
      <c r="P157" s="43"/>
      <c r="Q157" s="44"/>
    </row>
    <row r="158" spans="1:17" x14ac:dyDescent="0.25">
      <c r="A158" s="45" t="s">
        <v>10</v>
      </c>
      <c r="B158" s="46"/>
      <c r="C158" s="46"/>
      <c r="D158" s="46"/>
      <c r="E158" s="47"/>
      <c r="G158" s="45" t="s">
        <v>10</v>
      </c>
      <c r="H158" s="46"/>
      <c r="I158" s="46"/>
      <c r="J158" s="46"/>
      <c r="K158" s="47"/>
      <c r="M158" s="45" t="s">
        <v>10</v>
      </c>
      <c r="N158" s="46"/>
      <c r="O158" s="46"/>
      <c r="P158" s="46"/>
      <c r="Q158" s="47"/>
    </row>
    <row r="159" spans="1:17" x14ac:dyDescent="0.25">
      <c r="A159" s="45" t="s">
        <v>11</v>
      </c>
      <c r="B159" s="46"/>
      <c r="C159" s="46"/>
      <c r="D159" s="46"/>
      <c r="E159" s="47"/>
      <c r="G159" s="45" t="s">
        <v>64</v>
      </c>
      <c r="H159" s="46"/>
      <c r="I159" s="46"/>
      <c r="J159" s="46"/>
      <c r="K159" s="47"/>
      <c r="M159" s="45" t="s">
        <v>96</v>
      </c>
      <c r="N159" s="46"/>
      <c r="O159" s="46"/>
      <c r="P159" s="46"/>
      <c r="Q159" s="47"/>
    </row>
    <row r="160" spans="1:17" x14ac:dyDescent="0.25">
      <c r="A160" s="45" t="s">
        <v>17</v>
      </c>
      <c r="B160" s="46"/>
      <c r="C160" s="46"/>
      <c r="D160" s="46"/>
      <c r="E160" s="47"/>
      <c r="G160" s="45" t="s">
        <v>65</v>
      </c>
      <c r="H160" s="46"/>
      <c r="I160" s="46"/>
      <c r="J160" s="46"/>
      <c r="K160" s="47"/>
      <c r="M160" s="45" t="s">
        <v>65</v>
      </c>
      <c r="N160" s="46"/>
      <c r="O160" s="46"/>
      <c r="P160" s="46"/>
      <c r="Q160" s="47"/>
    </row>
    <row r="161" spans="1:17" x14ac:dyDescent="0.25">
      <c r="A161" s="45" t="s">
        <v>18</v>
      </c>
      <c r="B161" s="46"/>
      <c r="C161" s="46"/>
      <c r="D161" s="46"/>
      <c r="E161" s="47"/>
      <c r="G161" s="45" t="s">
        <v>66</v>
      </c>
      <c r="H161" s="46"/>
      <c r="I161" s="46"/>
      <c r="J161" s="46"/>
      <c r="K161" s="47"/>
      <c r="M161" s="45" t="s">
        <v>97</v>
      </c>
      <c r="N161" s="46"/>
      <c r="O161" s="46"/>
      <c r="P161" s="46"/>
      <c r="Q161" s="47"/>
    </row>
    <row r="162" spans="1:17" x14ac:dyDescent="0.25">
      <c r="A162" s="45" t="s">
        <v>19</v>
      </c>
      <c r="B162" s="46"/>
      <c r="C162" s="46"/>
      <c r="D162" s="46"/>
      <c r="E162" s="47"/>
      <c r="G162" s="45" t="s">
        <v>67</v>
      </c>
      <c r="H162" s="46"/>
      <c r="I162" s="46"/>
      <c r="J162" s="46"/>
      <c r="K162" s="47"/>
      <c r="M162" s="45" t="s">
        <v>68</v>
      </c>
      <c r="N162" s="46"/>
      <c r="O162" s="46"/>
      <c r="P162" s="46"/>
      <c r="Q162" s="47"/>
    </row>
    <row r="163" spans="1:17" x14ac:dyDescent="0.25">
      <c r="A163" s="45" t="s">
        <v>25</v>
      </c>
      <c r="B163" s="46"/>
      <c r="C163" s="46"/>
      <c r="D163" s="46"/>
      <c r="E163" s="47"/>
      <c r="G163" s="45" t="s">
        <v>68</v>
      </c>
      <c r="H163" s="46"/>
      <c r="I163" s="46"/>
      <c r="J163" s="46"/>
      <c r="K163" s="47"/>
      <c r="M163" s="45" t="s">
        <v>98</v>
      </c>
      <c r="N163" s="46"/>
      <c r="O163" s="46"/>
      <c r="P163" s="46"/>
      <c r="Q163" s="47"/>
    </row>
    <row r="164" spans="1:17" x14ac:dyDescent="0.25">
      <c r="A164" s="45" t="s">
        <v>26</v>
      </c>
      <c r="B164" s="46"/>
      <c r="C164" s="46"/>
      <c r="D164" s="46"/>
      <c r="E164" s="47"/>
      <c r="G164" s="45" t="s">
        <v>69</v>
      </c>
      <c r="H164" s="46"/>
      <c r="I164" s="46"/>
      <c r="J164" s="46"/>
      <c r="K164" s="47"/>
      <c r="M164" s="45" t="s">
        <v>70</v>
      </c>
      <c r="N164" s="46"/>
      <c r="O164" s="46"/>
      <c r="P164" s="46"/>
      <c r="Q164" s="47"/>
    </row>
    <row r="165" spans="1:17" x14ac:dyDescent="0.25">
      <c r="A165" s="45" t="s">
        <v>27</v>
      </c>
      <c r="B165" s="46"/>
      <c r="C165" s="46"/>
      <c r="D165" s="46"/>
      <c r="E165" s="47"/>
      <c r="G165" s="45" t="s">
        <v>70</v>
      </c>
      <c r="H165" s="46"/>
      <c r="I165" s="46"/>
      <c r="J165" s="46"/>
      <c r="K165" s="47"/>
      <c r="M165" s="45" t="s">
        <v>99</v>
      </c>
      <c r="N165" s="46"/>
      <c r="O165" s="46"/>
      <c r="P165" s="46"/>
      <c r="Q165" s="47"/>
    </row>
    <row r="167" spans="1:17" x14ac:dyDescent="0.25">
      <c r="A167" s="32" t="s">
        <v>29</v>
      </c>
      <c r="B167" s="33"/>
      <c r="C167" s="33"/>
      <c r="D167" s="33"/>
      <c r="E167" s="34"/>
      <c r="G167" s="32" t="s">
        <v>29</v>
      </c>
      <c r="H167" s="33"/>
      <c r="I167" s="33"/>
      <c r="J167" s="33"/>
      <c r="K167" s="34"/>
      <c r="M167" s="32" t="s">
        <v>29</v>
      </c>
      <c r="N167" s="33"/>
      <c r="O167" s="33"/>
      <c r="P167" s="33"/>
      <c r="Q167" s="34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0.56399999999999995</v>
      </c>
      <c r="C169" s="3">
        <v>0.50497099999999995</v>
      </c>
      <c r="D169" s="3">
        <f>B169-C169</f>
        <v>5.9028999999999998E-2</v>
      </c>
      <c r="E169" s="58">
        <v>12.6374</v>
      </c>
      <c r="G169" s="2">
        <v>1</v>
      </c>
      <c r="H169" s="3">
        <v>3.1030000000000002</v>
      </c>
      <c r="I169" s="3">
        <v>2.85697</v>
      </c>
      <c r="J169" s="3">
        <f>H169-I169</f>
        <v>0.24603000000000019</v>
      </c>
      <c r="K169" s="58">
        <v>12.6374</v>
      </c>
      <c r="M169" s="2">
        <v>1</v>
      </c>
      <c r="N169" s="3">
        <v>0.59699999999999998</v>
      </c>
      <c r="O169" s="3">
        <v>0.540018</v>
      </c>
      <c r="P169" s="3">
        <f>N169-O169</f>
        <v>5.6981999999999977E-2</v>
      </c>
      <c r="Q169" s="58">
        <v>12.6374</v>
      </c>
    </row>
    <row r="170" spans="1:17" x14ac:dyDescent="0.25">
      <c r="A170" s="2">
        <v>2</v>
      </c>
      <c r="B170" s="3">
        <v>0.56599999999999995</v>
      </c>
      <c r="C170" s="3">
        <v>0.51093100000000002</v>
      </c>
      <c r="D170" s="3">
        <f t="shared" ref="D170:D176" si="135">B170-C170</f>
        <v>5.5068999999999924E-2</v>
      </c>
      <c r="E170" s="59"/>
      <c r="G170" s="2">
        <v>2</v>
      </c>
      <c r="H170" s="3">
        <v>3.1269999999999998</v>
      </c>
      <c r="I170" s="3">
        <v>3.0729799999999998</v>
      </c>
      <c r="J170" s="3">
        <f t="shared" ref="J170:J176" si="136">H170-I170</f>
        <v>5.4019999999999957E-2</v>
      </c>
      <c r="K170" s="59"/>
      <c r="M170" s="2">
        <v>2</v>
      </c>
      <c r="N170" s="3">
        <v>0.59399999999999997</v>
      </c>
      <c r="O170" s="3">
        <v>0.53978000000000004</v>
      </c>
      <c r="P170" s="3">
        <f t="shared" ref="P170:P176" si="137">N170-O170</f>
        <v>5.4219999999999935E-2</v>
      </c>
      <c r="Q170" s="59"/>
    </row>
    <row r="171" spans="1:17" x14ac:dyDescent="0.25">
      <c r="A171" s="2">
        <v>3</v>
      </c>
      <c r="B171" s="3">
        <v>0.56699999999999995</v>
      </c>
      <c r="C171" s="3">
        <v>0.51307700000000001</v>
      </c>
      <c r="D171" s="3">
        <f t="shared" si="135"/>
        <v>5.3922999999999943E-2</v>
      </c>
      <c r="E171" s="59"/>
      <c r="G171" s="2">
        <v>3</v>
      </c>
      <c r="H171" s="3">
        <v>3.0329999999999999</v>
      </c>
      <c r="I171" s="3">
        <v>2.8600699999999999</v>
      </c>
      <c r="J171" s="3">
        <f t="shared" si="136"/>
        <v>0.17293000000000003</v>
      </c>
      <c r="K171" s="59"/>
      <c r="M171" s="2">
        <v>3</v>
      </c>
      <c r="N171" s="3">
        <v>0.61099999999999999</v>
      </c>
      <c r="O171" s="3">
        <v>0.53000499999999995</v>
      </c>
      <c r="P171" s="3">
        <f t="shared" si="137"/>
        <v>8.0995000000000039E-2</v>
      </c>
      <c r="Q171" s="59"/>
    </row>
    <row r="172" spans="1:17" x14ac:dyDescent="0.25">
      <c r="A172" s="2">
        <v>4</v>
      </c>
      <c r="B172" s="3">
        <v>0.56699999999999995</v>
      </c>
      <c r="C172" s="3">
        <v>0.49996400000000002</v>
      </c>
      <c r="D172" s="3">
        <f t="shared" si="135"/>
        <v>6.7035999999999929E-2</v>
      </c>
      <c r="E172" s="59"/>
      <c r="G172" s="2">
        <v>4</v>
      </c>
      <c r="H172" s="3">
        <v>138.959</v>
      </c>
      <c r="I172" s="3">
        <v>3.05009</v>
      </c>
      <c r="J172" s="3">
        <f t="shared" si="136"/>
        <v>135.90890999999999</v>
      </c>
      <c r="K172" s="59"/>
      <c r="M172" s="2">
        <v>4</v>
      </c>
      <c r="N172" s="3">
        <v>0.59299999999999997</v>
      </c>
      <c r="O172" s="3">
        <v>0.51808399999999999</v>
      </c>
      <c r="P172" s="3">
        <f t="shared" si="137"/>
        <v>7.4915999999999983E-2</v>
      </c>
      <c r="Q172" s="59"/>
    </row>
    <row r="173" spans="1:17" x14ac:dyDescent="0.25">
      <c r="A173" s="2">
        <v>5</v>
      </c>
      <c r="B173" s="3">
        <v>0.53300000000000003</v>
      </c>
      <c r="C173" s="3">
        <v>0.498056</v>
      </c>
      <c r="D173" s="3">
        <f t="shared" si="135"/>
        <v>3.4944000000000031E-2</v>
      </c>
      <c r="E173" s="59"/>
      <c r="G173" s="2">
        <v>5</v>
      </c>
      <c r="H173" s="3">
        <v>3.0720000000000001</v>
      </c>
      <c r="I173" s="3">
        <v>2.7270300000000001</v>
      </c>
      <c r="J173" s="3">
        <f t="shared" si="136"/>
        <v>0.34497</v>
      </c>
      <c r="K173" s="59"/>
      <c r="M173" s="2">
        <v>5</v>
      </c>
      <c r="N173" s="3">
        <v>0.61</v>
      </c>
      <c r="O173" s="3">
        <v>0.54192499999999999</v>
      </c>
      <c r="P173" s="3">
        <f t="shared" si="137"/>
        <v>6.8074999999999997E-2</v>
      </c>
      <c r="Q173" s="59"/>
    </row>
    <row r="174" spans="1:17" x14ac:dyDescent="0.25">
      <c r="A174" s="2">
        <v>6</v>
      </c>
      <c r="B174" s="3">
        <v>0.56000000000000005</v>
      </c>
      <c r="C174" s="3">
        <v>0.51212299999999999</v>
      </c>
      <c r="D174" s="3">
        <f t="shared" si="135"/>
        <v>4.7877000000000058E-2</v>
      </c>
      <c r="E174" s="59"/>
      <c r="G174" s="2">
        <v>6</v>
      </c>
      <c r="H174" s="3">
        <v>3.3559999999999999</v>
      </c>
      <c r="I174" s="3">
        <v>3.1960000000000002</v>
      </c>
      <c r="J174" s="3">
        <f t="shared" si="136"/>
        <v>0.1599999999999997</v>
      </c>
      <c r="K174" s="59"/>
      <c r="M174" s="2">
        <v>6</v>
      </c>
      <c r="N174" s="3">
        <v>0.60299999999999998</v>
      </c>
      <c r="O174" s="3">
        <v>0.52595099999999995</v>
      </c>
      <c r="P174" s="3">
        <f t="shared" si="137"/>
        <v>7.7049000000000034E-2</v>
      </c>
      <c r="Q174" s="59"/>
    </row>
    <row r="175" spans="1:17" x14ac:dyDescent="0.25">
      <c r="A175" s="2">
        <v>7</v>
      </c>
      <c r="B175" s="3">
        <v>0.56999999999999995</v>
      </c>
      <c r="C175" s="3">
        <v>0.53691900000000004</v>
      </c>
      <c r="D175" s="3">
        <f t="shared" si="135"/>
        <v>3.3080999999999916E-2</v>
      </c>
      <c r="E175" s="59"/>
      <c r="G175" s="2">
        <v>7</v>
      </c>
      <c r="H175" s="3">
        <v>3.085</v>
      </c>
      <c r="I175" s="3">
        <v>2.9849999999999999</v>
      </c>
      <c r="J175" s="3">
        <f t="shared" si="136"/>
        <v>0.10000000000000009</v>
      </c>
      <c r="K175" s="59"/>
      <c r="M175" s="2">
        <v>7</v>
      </c>
      <c r="N175" s="3">
        <v>0.64300000000000002</v>
      </c>
      <c r="O175" s="3">
        <v>0.537157</v>
      </c>
      <c r="P175" s="3">
        <f t="shared" si="137"/>
        <v>0.10584300000000002</v>
      </c>
      <c r="Q175" s="59"/>
    </row>
    <row r="176" spans="1:17" x14ac:dyDescent="0.25">
      <c r="A176" s="2">
        <v>8</v>
      </c>
      <c r="B176" s="3">
        <v>0.56200000000000006</v>
      </c>
      <c r="C176" s="3">
        <v>0.51283800000000002</v>
      </c>
      <c r="D176" s="3">
        <f t="shared" si="135"/>
        <v>4.9162000000000039E-2</v>
      </c>
      <c r="E176" s="59"/>
      <c r="G176" s="2">
        <v>8</v>
      </c>
      <c r="H176" s="3">
        <v>2.9129999999999998</v>
      </c>
      <c r="I176" s="3">
        <v>2.7210700000000001</v>
      </c>
      <c r="J176" s="3">
        <f t="shared" si="136"/>
        <v>0.19192999999999971</v>
      </c>
      <c r="K176" s="59"/>
      <c r="M176" s="2">
        <v>8</v>
      </c>
      <c r="N176" s="3">
        <v>0.61599999999999999</v>
      </c>
      <c r="O176" s="3">
        <v>0.53191200000000005</v>
      </c>
      <c r="P176" s="3">
        <f t="shared" si="137"/>
        <v>8.4087999999999941E-2</v>
      </c>
      <c r="Q176" s="59"/>
    </row>
    <row r="177" spans="1:17" x14ac:dyDescent="0.25">
      <c r="A177" s="4" t="s">
        <v>6</v>
      </c>
      <c r="B177" s="5">
        <f>MEDIAN(B169:B176)</f>
        <v>0.56499999999999995</v>
      </c>
      <c r="C177" s="5">
        <f>MEDIAN(C169:C176)</f>
        <v>0.51152700000000006</v>
      </c>
      <c r="D177" s="5">
        <f t="shared" ref="D177" si="138">MEDIAN(D169:D176)</f>
        <v>5.1542499999999991E-2</v>
      </c>
      <c r="E177" s="60"/>
      <c r="G177" s="4" t="s">
        <v>6</v>
      </c>
      <c r="H177" s="5">
        <f>MEDIAN(H169:H176)</f>
        <v>3.0940000000000003</v>
      </c>
      <c r="I177" s="5">
        <f>MEDIAN(I169:I176)</f>
        <v>2.9225349999999999</v>
      </c>
      <c r="J177" s="5">
        <f t="shared" ref="J177" si="139">MEDIAN(J169:J176)</f>
        <v>0.18242999999999987</v>
      </c>
      <c r="K177" s="60"/>
      <c r="M177" s="4" t="s">
        <v>6</v>
      </c>
      <c r="N177" s="5">
        <f>MEDIAN(N169:N176)</f>
        <v>0.60650000000000004</v>
      </c>
      <c r="O177" s="5">
        <f>MEDIAN(O169:O176)</f>
        <v>0.53453450000000002</v>
      </c>
      <c r="P177" s="5">
        <f t="shared" ref="P177" si="140">MEDIAN(P169:P176)</f>
        <v>7.5982500000000008E-2</v>
      </c>
      <c r="Q177" s="60"/>
    </row>
    <row r="179" spans="1:17" x14ac:dyDescent="0.25">
      <c r="A179" s="32" t="s">
        <v>30</v>
      </c>
      <c r="B179" s="33"/>
      <c r="C179" s="33"/>
      <c r="D179" s="33"/>
      <c r="E179" s="34"/>
      <c r="G179" s="32" t="s">
        <v>30</v>
      </c>
      <c r="H179" s="33"/>
      <c r="I179" s="33"/>
      <c r="J179" s="33"/>
      <c r="K179" s="34"/>
      <c r="M179" s="32" t="s">
        <v>30</v>
      </c>
      <c r="N179" s="33"/>
      <c r="O179" s="33"/>
      <c r="P179" s="33"/>
      <c r="Q179" s="34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1.5580000000000001</v>
      </c>
      <c r="C181" s="3">
        <v>1.48892</v>
      </c>
      <c r="D181" s="3">
        <f>B181-C181</f>
        <v>6.908000000000003E-2</v>
      </c>
      <c r="E181" s="58">
        <v>2.8235299999999999</v>
      </c>
      <c r="G181" s="2">
        <v>1</v>
      </c>
      <c r="H181" s="3">
        <v>6.7270000000000003</v>
      </c>
      <c r="I181" s="3">
        <v>6.3540900000000002</v>
      </c>
      <c r="J181" s="3">
        <f>H181-I181</f>
        <v>0.37291000000000007</v>
      </c>
      <c r="K181" s="58">
        <v>2.8235299999999999</v>
      </c>
      <c r="M181" s="2">
        <v>1</v>
      </c>
      <c r="N181" s="3">
        <v>1.7070000000000001</v>
      </c>
      <c r="O181" s="3">
        <v>1.5408999999999999</v>
      </c>
      <c r="P181" s="3">
        <f>N181-O181</f>
        <v>0.16610000000000014</v>
      </c>
      <c r="Q181" s="58">
        <v>2.8235299999999999</v>
      </c>
    </row>
    <row r="182" spans="1:17" x14ac:dyDescent="0.25">
      <c r="A182" s="2">
        <v>2</v>
      </c>
      <c r="B182" s="3">
        <v>1.5449999999999999</v>
      </c>
      <c r="C182" s="3">
        <v>1.4998899999999999</v>
      </c>
      <c r="D182" s="3">
        <f t="shared" ref="D182:D188" si="141">B182-C182</f>
        <v>4.5109999999999983E-2</v>
      </c>
      <c r="E182" s="59"/>
      <c r="G182" s="2">
        <v>2</v>
      </c>
      <c r="H182" s="3">
        <v>6.7839999999999998</v>
      </c>
      <c r="I182" s="3">
        <v>6.58202</v>
      </c>
      <c r="J182" s="3">
        <f t="shared" ref="J182:J188" si="142">H182-I182</f>
        <v>0.20197999999999983</v>
      </c>
      <c r="K182" s="59"/>
      <c r="M182" s="2">
        <v>2</v>
      </c>
      <c r="N182" s="3">
        <v>1.708</v>
      </c>
      <c r="O182" s="3">
        <v>1.52302</v>
      </c>
      <c r="P182" s="3">
        <f t="shared" ref="P182:P188" si="143">N182-O182</f>
        <v>0.18497999999999992</v>
      </c>
      <c r="Q182" s="59"/>
    </row>
    <row r="183" spans="1:17" x14ac:dyDescent="0.25">
      <c r="A183" s="2">
        <v>3</v>
      </c>
      <c r="B183" s="3">
        <v>1.663</v>
      </c>
      <c r="C183" s="3">
        <v>1.4209700000000001</v>
      </c>
      <c r="D183" s="3">
        <f t="shared" si="141"/>
        <v>0.24202999999999997</v>
      </c>
      <c r="E183" s="59"/>
      <c r="G183" s="2">
        <v>3</v>
      </c>
      <c r="H183" s="3">
        <v>6.7389999999999999</v>
      </c>
      <c r="I183" s="3">
        <v>6.6840599999999997</v>
      </c>
      <c r="J183" s="3">
        <f t="shared" si="142"/>
        <v>5.4940000000000211E-2</v>
      </c>
      <c r="K183" s="59"/>
      <c r="M183" s="2">
        <v>3</v>
      </c>
      <c r="N183" s="3">
        <v>1.704</v>
      </c>
      <c r="O183" s="3">
        <v>1.59097</v>
      </c>
      <c r="P183" s="3">
        <f t="shared" si="143"/>
        <v>0.11302999999999996</v>
      </c>
      <c r="Q183" s="59"/>
    </row>
    <row r="184" spans="1:17" x14ac:dyDescent="0.25">
      <c r="A184" s="2">
        <v>4</v>
      </c>
      <c r="B184" s="3">
        <v>1.665</v>
      </c>
      <c r="C184" s="3">
        <v>1.46008</v>
      </c>
      <c r="D184" s="3">
        <f t="shared" si="141"/>
        <v>0.20491999999999999</v>
      </c>
      <c r="E184" s="59"/>
      <c r="G184" s="2">
        <v>4</v>
      </c>
      <c r="H184" s="3">
        <v>6.7939999999999996</v>
      </c>
      <c r="I184" s="3">
        <v>6.3929600000000004</v>
      </c>
      <c r="J184" s="3">
        <f t="shared" si="142"/>
        <v>0.40103999999999917</v>
      </c>
      <c r="K184" s="59"/>
      <c r="M184" s="2">
        <v>4</v>
      </c>
      <c r="N184" s="3">
        <v>1.7110000000000001</v>
      </c>
      <c r="O184" s="3">
        <v>1.5668899999999999</v>
      </c>
      <c r="P184" s="3">
        <f t="shared" si="143"/>
        <v>0.14411000000000018</v>
      </c>
      <c r="Q184" s="59"/>
    </row>
    <row r="185" spans="1:17" x14ac:dyDescent="0.25">
      <c r="A185" s="2">
        <v>5</v>
      </c>
      <c r="B185" s="3">
        <v>1.659</v>
      </c>
      <c r="C185" s="3">
        <v>1.4710399999999999</v>
      </c>
      <c r="D185" s="3">
        <f t="shared" si="141"/>
        <v>0.18796000000000013</v>
      </c>
      <c r="E185" s="59"/>
      <c r="G185" s="2">
        <v>5</v>
      </c>
      <c r="H185" s="3">
        <v>7.3360000000000003</v>
      </c>
      <c r="I185" s="3">
        <v>6.2770799999999998</v>
      </c>
      <c r="J185" s="3">
        <f t="shared" si="142"/>
        <v>1.0589200000000005</v>
      </c>
      <c r="K185" s="59"/>
      <c r="M185" s="2">
        <v>5</v>
      </c>
      <c r="N185" s="3">
        <v>1.7110000000000001</v>
      </c>
      <c r="O185" s="3">
        <v>2.5250900000000001</v>
      </c>
      <c r="P185" s="3">
        <f t="shared" si="143"/>
        <v>-0.81408999999999998</v>
      </c>
      <c r="Q185" s="59"/>
    </row>
    <row r="186" spans="1:17" x14ac:dyDescent="0.25">
      <c r="A186" s="2">
        <v>6</v>
      </c>
      <c r="B186" s="3">
        <v>1.671</v>
      </c>
      <c r="C186" s="3">
        <v>1.4829600000000001</v>
      </c>
      <c r="D186" s="3">
        <f t="shared" si="141"/>
        <v>0.18803999999999998</v>
      </c>
      <c r="E186" s="59"/>
      <c r="G186" s="2">
        <v>6</v>
      </c>
      <c r="H186" s="3">
        <v>7.2119999999999997</v>
      </c>
      <c r="I186" s="3">
        <v>6.6609400000000001</v>
      </c>
      <c r="J186" s="3">
        <f t="shared" si="142"/>
        <v>0.55105999999999966</v>
      </c>
      <c r="K186" s="59"/>
      <c r="M186" s="2">
        <v>6</v>
      </c>
      <c r="N186" s="3">
        <v>1.7070000000000001</v>
      </c>
      <c r="O186" s="3">
        <v>1.5192000000000001</v>
      </c>
      <c r="P186" s="3">
        <f t="shared" si="143"/>
        <v>0.18779999999999997</v>
      </c>
      <c r="Q186" s="59"/>
    </row>
    <row r="187" spans="1:17" x14ac:dyDescent="0.25">
      <c r="A187" s="2">
        <v>7</v>
      </c>
      <c r="B187" s="3">
        <v>1.6719999999999999</v>
      </c>
      <c r="C187" s="3">
        <v>1.4550700000000001</v>
      </c>
      <c r="D187" s="3">
        <f t="shared" si="141"/>
        <v>0.21692999999999985</v>
      </c>
      <c r="E187" s="59"/>
      <c r="G187" s="2">
        <v>7</v>
      </c>
      <c r="H187" s="3">
        <v>6.9640000000000004</v>
      </c>
      <c r="I187" s="3">
        <v>6.7501100000000003</v>
      </c>
      <c r="J187" s="3">
        <f t="shared" si="142"/>
        <v>0.21389000000000014</v>
      </c>
      <c r="K187" s="59"/>
      <c r="M187" s="2">
        <v>7</v>
      </c>
      <c r="N187" s="3">
        <v>1.6779999999999999</v>
      </c>
      <c r="O187" s="3">
        <v>1.5039400000000001</v>
      </c>
      <c r="P187" s="3">
        <f t="shared" si="143"/>
        <v>0.17405999999999988</v>
      </c>
      <c r="Q187" s="59"/>
    </row>
    <row r="188" spans="1:17" x14ac:dyDescent="0.25">
      <c r="A188" s="2">
        <v>8</v>
      </c>
      <c r="B188" s="3">
        <v>1.6890000000000001</v>
      </c>
      <c r="C188" s="3">
        <v>1.4710399999999999</v>
      </c>
      <c r="D188" s="3">
        <f t="shared" si="141"/>
        <v>0.21796000000000015</v>
      </c>
      <c r="E188" s="59"/>
      <c r="G188" s="2">
        <v>8</v>
      </c>
      <c r="H188" s="3">
        <v>6.952</v>
      </c>
      <c r="I188" s="3">
        <v>6.5169300000000003</v>
      </c>
      <c r="J188" s="3">
        <f t="shared" si="142"/>
        <v>0.43506999999999962</v>
      </c>
      <c r="K188" s="59"/>
      <c r="M188" s="2">
        <v>8</v>
      </c>
      <c r="N188" s="3">
        <v>1.702</v>
      </c>
      <c r="O188" s="3">
        <v>1.4839199999999999</v>
      </c>
      <c r="P188" s="3">
        <f t="shared" si="143"/>
        <v>0.21808000000000005</v>
      </c>
      <c r="Q188" s="59"/>
    </row>
    <row r="189" spans="1:17" x14ac:dyDescent="0.25">
      <c r="A189" s="4" t="s">
        <v>6</v>
      </c>
      <c r="B189" s="5">
        <f>MEDIAN(B181:B188)</f>
        <v>1.6640000000000001</v>
      </c>
      <c r="C189" s="5">
        <f>MEDIAN(C181:C188)</f>
        <v>1.4710399999999999</v>
      </c>
      <c r="D189" s="5">
        <f t="shared" ref="D189" si="144">MEDIAN(D181:D188)</f>
        <v>0.19647999999999999</v>
      </c>
      <c r="E189" s="60"/>
      <c r="G189" s="4" t="s">
        <v>6</v>
      </c>
      <c r="H189" s="5">
        <f>MEDIAN(H181:H188)</f>
        <v>6.8729999999999993</v>
      </c>
      <c r="I189" s="5">
        <f>MEDIAN(I181:I188)</f>
        <v>6.5494750000000002</v>
      </c>
      <c r="J189" s="5">
        <f t="shared" ref="J189" si="145">MEDIAN(J181:J188)</f>
        <v>0.38697499999999962</v>
      </c>
      <c r="K189" s="60"/>
      <c r="M189" s="4" t="s">
        <v>6</v>
      </c>
      <c r="N189" s="5">
        <f>MEDIAN(N181:N188)</f>
        <v>1.7070000000000001</v>
      </c>
      <c r="O189" s="5">
        <f>MEDIAN(O181:O188)</f>
        <v>1.53196</v>
      </c>
      <c r="P189" s="5">
        <f t="shared" ref="P189" si="146">MEDIAN(P181:P188)</f>
        <v>0.17008000000000001</v>
      </c>
      <c r="Q189" s="60"/>
    </row>
    <row r="191" spans="1:17" x14ac:dyDescent="0.25">
      <c r="A191" s="32" t="s">
        <v>28</v>
      </c>
      <c r="B191" s="33"/>
      <c r="C191" s="33"/>
      <c r="D191" s="33"/>
      <c r="E191" s="34"/>
      <c r="G191" s="32" t="s">
        <v>28</v>
      </c>
      <c r="H191" s="33"/>
      <c r="I191" s="33"/>
      <c r="J191" s="33"/>
      <c r="K191" s="34"/>
      <c r="M191" s="32" t="s">
        <v>28</v>
      </c>
      <c r="N191" s="33"/>
      <c r="O191" s="33"/>
      <c r="P191" s="33"/>
      <c r="Q191" s="34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57.161999999999999</v>
      </c>
      <c r="C193" s="3">
        <v>40.497999999999998</v>
      </c>
      <c r="D193" s="3">
        <f>B193-C193</f>
        <v>16.664000000000001</v>
      </c>
      <c r="E193" s="58">
        <v>0.54478400000000005</v>
      </c>
      <c r="G193" s="2">
        <v>1</v>
      </c>
      <c r="H193" s="3">
        <v>341.53399999999999</v>
      </c>
      <c r="I193" s="3">
        <v>323.88299999999998</v>
      </c>
      <c r="J193" s="3">
        <f>H193-I193</f>
        <v>17.65100000000001</v>
      </c>
      <c r="K193" s="58">
        <v>0.54478400000000005</v>
      </c>
      <c r="M193" s="2">
        <v>1</v>
      </c>
      <c r="N193" s="3">
        <v>61.468000000000004</v>
      </c>
      <c r="O193" s="3">
        <v>42.335000000000001</v>
      </c>
      <c r="P193" s="3">
        <f>N193-O193</f>
        <v>19.133000000000003</v>
      </c>
      <c r="Q193" s="58">
        <v>0.54478400000000005</v>
      </c>
    </row>
    <row r="194" spans="1:17" x14ac:dyDescent="0.25">
      <c r="A194" s="2">
        <v>2</v>
      </c>
      <c r="B194" s="3">
        <v>58.902000000000001</v>
      </c>
      <c r="C194" s="3">
        <v>42.033200000000001</v>
      </c>
      <c r="D194" s="3">
        <f t="shared" ref="D194:D200" si="147">B194-C194</f>
        <v>16.8688</v>
      </c>
      <c r="E194" s="59"/>
      <c r="G194" s="2">
        <v>2</v>
      </c>
      <c r="H194" s="3">
        <v>339.45600000000002</v>
      </c>
      <c r="I194" s="3">
        <v>322.48</v>
      </c>
      <c r="J194" s="3">
        <f t="shared" ref="J194:J200" si="148">H194-I194</f>
        <v>16.975999999999999</v>
      </c>
      <c r="K194" s="59"/>
      <c r="M194" s="2">
        <v>2</v>
      </c>
      <c r="N194" s="3">
        <v>58.851999999999997</v>
      </c>
      <c r="O194" s="3">
        <v>42.151899999999998</v>
      </c>
      <c r="P194" s="3">
        <f t="shared" ref="P194:P200" si="149">N194-O194</f>
        <v>16.700099999999999</v>
      </c>
      <c r="Q194" s="59"/>
    </row>
    <row r="195" spans="1:17" x14ac:dyDescent="0.25">
      <c r="A195" s="2">
        <v>3</v>
      </c>
      <c r="B195" s="3">
        <v>59.823999999999998</v>
      </c>
      <c r="C195" s="3">
        <v>39.377899999999997</v>
      </c>
      <c r="D195" s="3">
        <f t="shared" si="147"/>
        <v>20.446100000000001</v>
      </c>
      <c r="E195" s="59"/>
      <c r="G195" s="2">
        <v>3</v>
      </c>
      <c r="H195" s="3">
        <v>339.387</v>
      </c>
      <c r="I195" s="3">
        <v>317.37200000000001</v>
      </c>
      <c r="J195" s="3">
        <f t="shared" si="148"/>
        <v>22.014999999999986</v>
      </c>
      <c r="K195" s="59"/>
      <c r="M195" s="2">
        <v>3</v>
      </c>
      <c r="N195" s="3">
        <v>58.142000000000003</v>
      </c>
      <c r="O195" s="3">
        <v>40.648000000000003</v>
      </c>
      <c r="P195" s="3">
        <f t="shared" si="149"/>
        <v>17.494</v>
      </c>
      <c r="Q195" s="59"/>
    </row>
    <row r="196" spans="1:17" x14ac:dyDescent="0.25">
      <c r="A196" s="2">
        <v>4</v>
      </c>
      <c r="B196" s="3">
        <v>58.920999999999999</v>
      </c>
      <c r="C196" s="3">
        <v>39.800899999999999</v>
      </c>
      <c r="D196" s="3">
        <f t="shared" si="147"/>
        <v>19.120100000000001</v>
      </c>
      <c r="E196" s="59"/>
      <c r="G196" s="2">
        <v>4</v>
      </c>
      <c r="H196" s="3">
        <v>339.65100000000001</v>
      </c>
      <c r="I196" s="3">
        <v>322.35599999999999</v>
      </c>
      <c r="J196" s="3">
        <f t="shared" si="148"/>
        <v>17.295000000000016</v>
      </c>
      <c r="K196" s="59"/>
      <c r="M196" s="2">
        <v>4</v>
      </c>
      <c r="N196" s="3">
        <v>60.511000000000003</v>
      </c>
      <c r="O196" s="3">
        <v>40.633000000000003</v>
      </c>
      <c r="P196" s="3">
        <f t="shared" si="149"/>
        <v>19.878</v>
      </c>
      <c r="Q196" s="59"/>
    </row>
    <row r="197" spans="1:17" x14ac:dyDescent="0.25">
      <c r="A197" s="2">
        <v>5</v>
      </c>
      <c r="B197" s="3">
        <v>60.140999999999998</v>
      </c>
      <c r="C197" s="3">
        <v>41.954999999999998</v>
      </c>
      <c r="D197" s="3">
        <f t="shared" si="147"/>
        <v>18.186</v>
      </c>
      <c r="E197" s="59"/>
      <c r="G197" s="2">
        <v>5</v>
      </c>
      <c r="H197" s="3">
        <v>338.81400000000002</v>
      </c>
      <c r="I197" s="3">
        <v>320.97199999999998</v>
      </c>
      <c r="J197" s="3">
        <f t="shared" si="148"/>
        <v>17.842000000000041</v>
      </c>
      <c r="K197" s="59"/>
      <c r="M197" s="2">
        <v>5</v>
      </c>
      <c r="N197" s="3">
        <v>59.905000000000001</v>
      </c>
      <c r="O197" s="3">
        <v>40.629100000000001</v>
      </c>
      <c r="P197" s="3">
        <f t="shared" si="149"/>
        <v>19.2759</v>
      </c>
      <c r="Q197" s="59"/>
    </row>
    <row r="198" spans="1:17" x14ac:dyDescent="0.25">
      <c r="A198" s="2">
        <v>6</v>
      </c>
      <c r="B198" s="3">
        <v>60.055999999999997</v>
      </c>
      <c r="C198" s="3">
        <v>40.8521</v>
      </c>
      <c r="D198" s="3">
        <f t="shared" si="147"/>
        <v>19.203899999999997</v>
      </c>
      <c r="E198" s="59"/>
      <c r="G198" s="2">
        <v>6</v>
      </c>
      <c r="H198" s="3">
        <v>336.03800000000001</v>
      </c>
      <c r="I198" s="3">
        <v>326.66000000000003</v>
      </c>
      <c r="J198" s="3">
        <f t="shared" si="148"/>
        <v>9.3779999999999859</v>
      </c>
      <c r="K198" s="59"/>
      <c r="M198" s="2">
        <v>6</v>
      </c>
      <c r="N198" s="3">
        <v>58.64</v>
      </c>
      <c r="O198" s="3">
        <v>41.121000000000002</v>
      </c>
      <c r="P198" s="3">
        <f t="shared" si="149"/>
        <v>17.518999999999998</v>
      </c>
      <c r="Q198" s="59"/>
    </row>
    <row r="199" spans="1:17" x14ac:dyDescent="0.25">
      <c r="A199" s="2">
        <v>7</v>
      </c>
      <c r="B199" s="3">
        <v>60.023000000000003</v>
      </c>
      <c r="C199" s="3">
        <v>42.475900000000003</v>
      </c>
      <c r="D199" s="3">
        <f t="shared" si="147"/>
        <v>17.5471</v>
      </c>
      <c r="E199" s="59"/>
      <c r="G199" s="2">
        <v>7</v>
      </c>
      <c r="H199" s="3">
        <v>336.31400000000002</v>
      </c>
      <c r="I199" s="3">
        <v>325.97899999999998</v>
      </c>
      <c r="J199" s="3">
        <f t="shared" si="148"/>
        <v>10.335000000000036</v>
      </c>
      <c r="K199" s="59"/>
      <c r="M199" s="2">
        <v>7</v>
      </c>
      <c r="N199" s="3">
        <v>58.363999999999997</v>
      </c>
      <c r="O199" s="3">
        <v>41.8508</v>
      </c>
      <c r="P199" s="3">
        <f t="shared" si="149"/>
        <v>16.513199999999998</v>
      </c>
      <c r="Q199" s="59"/>
    </row>
    <row r="200" spans="1:17" x14ac:dyDescent="0.25">
      <c r="A200" s="2">
        <v>8</v>
      </c>
      <c r="B200" s="3">
        <v>57.939</v>
      </c>
      <c r="C200" s="3">
        <v>40.388100000000001</v>
      </c>
      <c r="D200" s="3">
        <f t="shared" si="147"/>
        <v>17.550899999999999</v>
      </c>
      <c r="E200" s="59"/>
      <c r="G200" s="2">
        <v>8</v>
      </c>
      <c r="H200" s="3">
        <v>343.87299999999999</v>
      </c>
      <c r="I200" s="3">
        <v>320.923</v>
      </c>
      <c r="J200" s="3">
        <f t="shared" si="148"/>
        <v>22.949999999999989</v>
      </c>
      <c r="K200" s="59"/>
      <c r="M200" s="2">
        <v>8</v>
      </c>
      <c r="N200" s="3">
        <v>59.337000000000003</v>
      </c>
      <c r="O200" s="3">
        <v>39.942</v>
      </c>
      <c r="P200" s="3">
        <f t="shared" si="149"/>
        <v>19.395000000000003</v>
      </c>
      <c r="Q200" s="59"/>
    </row>
    <row r="201" spans="1:17" x14ac:dyDescent="0.25">
      <c r="A201" s="4" t="s">
        <v>6</v>
      </c>
      <c r="B201" s="5">
        <f>MEDIAN(B193:B200)</f>
        <v>59.372500000000002</v>
      </c>
      <c r="C201" s="5">
        <f>MEDIAN(C193:C200)</f>
        <v>40.675049999999999</v>
      </c>
      <c r="D201" s="5">
        <f t="shared" ref="D201" si="150">MEDIAN(D193:D200)</f>
        <v>17.868449999999999</v>
      </c>
      <c r="E201" s="60"/>
      <c r="G201" s="4" t="s">
        <v>6</v>
      </c>
      <c r="H201" s="5">
        <f>MEDIAN(H193:H200)</f>
        <v>339.42150000000004</v>
      </c>
      <c r="I201" s="5">
        <f>MEDIAN(I193:I200)</f>
        <v>322.41800000000001</v>
      </c>
      <c r="J201" s="5">
        <f t="shared" ref="J201" si="151">MEDIAN(J193:J200)</f>
        <v>17.473000000000013</v>
      </c>
      <c r="K201" s="60"/>
      <c r="M201" s="4" t="s">
        <v>6</v>
      </c>
      <c r="N201" s="5">
        <f>MEDIAN(N193:N200)</f>
        <v>59.094499999999996</v>
      </c>
      <c r="O201" s="5">
        <f>MEDIAN(O193:O200)</f>
        <v>40.884500000000003</v>
      </c>
      <c r="P201" s="5">
        <f t="shared" ref="P201" si="152">MEDIAN(P193:P200)</f>
        <v>18.326000000000001</v>
      </c>
      <c r="Q201" s="60"/>
    </row>
    <row r="203" spans="1:17" x14ac:dyDescent="0.25">
      <c r="A203" s="32" t="s">
        <v>31</v>
      </c>
      <c r="B203" s="33"/>
      <c r="C203" s="33"/>
      <c r="D203" s="33"/>
      <c r="E203" s="34"/>
      <c r="G203" s="32" t="s">
        <v>31</v>
      </c>
      <c r="H203" s="33"/>
      <c r="I203" s="33"/>
      <c r="J203" s="33"/>
      <c r="K203" s="34"/>
      <c r="M203" s="32" t="s">
        <v>31</v>
      </c>
      <c r="N203" s="33"/>
      <c r="O203" s="33"/>
      <c r="P203" s="33"/>
      <c r="Q203" s="34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108.30500000000001</v>
      </c>
      <c r="C205" s="3">
        <v>73.5779</v>
      </c>
      <c r="D205" s="3">
        <f>B205-C205</f>
        <v>34.727100000000007</v>
      </c>
      <c r="E205" s="58">
        <v>0.46448800000000001</v>
      </c>
      <c r="G205" s="2">
        <v>1</v>
      </c>
      <c r="H205" s="3">
        <v>668.03899999999999</v>
      </c>
      <c r="I205" s="3">
        <v>642.17999999999995</v>
      </c>
      <c r="J205" s="3">
        <f>H205-I205</f>
        <v>25.859000000000037</v>
      </c>
      <c r="K205" s="58">
        <v>0.46448800000000001</v>
      </c>
      <c r="M205" s="2">
        <v>1</v>
      </c>
      <c r="N205" s="3">
        <v>111.3</v>
      </c>
      <c r="O205" s="3">
        <v>68.295000000000002</v>
      </c>
      <c r="P205" s="3">
        <f>N205-O205</f>
        <v>43.004999999999995</v>
      </c>
      <c r="Q205" s="58">
        <v>0.46448800000000001</v>
      </c>
    </row>
    <row r="206" spans="1:17" x14ac:dyDescent="0.25">
      <c r="A206" s="2">
        <v>2</v>
      </c>
      <c r="B206" s="3">
        <v>108.879</v>
      </c>
      <c r="C206" s="3">
        <v>70.497</v>
      </c>
      <c r="D206" s="3">
        <f t="shared" ref="D206:D212" si="153">B206-C206</f>
        <v>38.382000000000005</v>
      </c>
      <c r="E206" s="59"/>
      <c r="G206" s="2">
        <v>2</v>
      </c>
      <c r="H206" s="3">
        <v>666.39599999999996</v>
      </c>
      <c r="I206" s="3">
        <v>645.81600000000003</v>
      </c>
      <c r="J206" s="3">
        <f t="shared" ref="J206:J212" si="154">H206-I206</f>
        <v>20.579999999999927</v>
      </c>
      <c r="K206" s="59"/>
      <c r="M206" s="2">
        <v>2</v>
      </c>
      <c r="N206" s="3">
        <v>109.128</v>
      </c>
      <c r="O206" s="3">
        <v>73.605999999999995</v>
      </c>
      <c r="P206" s="3">
        <f t="shared" ref="P206:P212" si="155">N206-O206</f>
        <v>35.522000000000006</v>
      </c>
      <c r="Q206" s="59"/>
    </row>
    <row r="207" spans="1:17" x14ac:dyDescent="0.25">
      <c r="A207" s="2">
        <v>3</v>
      </c>
      <c r="B207" s="3">
        <v>105.938</v>
      </c>
      <c r="C207" s="3">
        <v>71.277100000000004</v>
      </c>
      <c r="D207" s="3">
        <f t="shared" si="153"/>
        <v>34.660899999999998</v>
      </c>
      <c r="E207" s="59"/>
      <c r="G207" s="2">
        <v>3</v>
      </c>
      <c r="H207" s="3">
        <v>669.33500000000004</v>
      </c>
      <c r="I207" s="3">
        <v>639.96</v>
      </c>
      <c r="J207" s="3">
        <f t="shared" si="154"/>
        <v>29.375</v>
      </c>
      <c r="K207" s="59"/>
      <c r="M207" s="2">
        <v>3</v>
      </c>
      <c r="N207" s="3">
        <v>101.342</v>
      </c>
      <c r="O207" s="3">
        <v>73.977900000000005</v>
      </c>
      <c r="P207" s="3">
        <f t="shared" si="155"/>
        <v>27.364099999999993</v>
      </c>
      <c r="Q207" s="59"/>
    </row>
    <row r="208" spans="1:17" x14ac:dyDescent="0.25">
      <c r="A208" s="2">
        <v>4</v>
      </c>
      <c r="B208" s="3">
        <v>98.126000000000005</v>
      </c>
      <c r="C208" s="3">
        <v>73.554000000000002</v>
      </c>
      <c r="D208" s="3">
        <f t="shared" si="153"/>
        <v>24.572000000000003</v>
      </c>
      <c r="E208" s="59"/>
      <c r="G208" s="2">
        <v>4</v>
      </c>
      <c r="H208" s="3">
        <v>672.55399999999997</v>
      </c>
      <c r="I208" s="3">
        <v>644.49699999999996</v>
      </c>
      <c r="J208" s="3">
        <f t="shared" si="154"/>
        <v>28.057000000000016</v>
      </c>
      <c r="K208" s="59"/>
      <c r="M208" s="2">
        <v>4</v>
      </c>
      <c r="N208" s="3">
        <v>95.691000000000003</v>
      </c>
      <c r="O208" s="3">
        <v>68.754199999999997</v>
      </c>
      <c r="P208" s="3">
        <f t="shared" si="155"/>
        <v>26.936800000000005</v>
      </c>
      <c r="Q208" s="59"/>
    </row>
    <row r="209" spans="1:17" x14ac:dyDescent="0.25">
      <c r="A209" s="2">
        <v>5</v>
      </c>
      <c r="B209" s="3">
        <v>95.277000000000001</v>
      </c>
      <c r="C209" s="3">
        <v>72.451099999999997</v>
      </c>
      <c r="D209" s="3">
        <f t="shared" si="153"/>
        <v>22.825900000000004</v>
      </c>
      <c r="E209" s="59"/>
      <c r="G209" s="2">
        <v>5</v>
      </c>
      <c r="H209" s="3">
        <v>668.53200000000004</v>
      </c>
      <c r="I209" s="3">
        <v>644.74900000000002</v>
      </c>
      <c r="J209" s="3">
        <f t="shared" si="154"/>
        <v>23.783000000000015</v>
      </c>
      <c r="K209" s="59"/>
      <c r="M209" s="2">
        <v>5</v>
      </c>
      <c r="N209" s="3">
        <v>99.921999999999997</v>
      </c>
      <c r="O209" s="3">
        <v>71.806899999999999</v>
      </c>
      <c r="P209" s="3">
        <f t="shared" si="155"/>
        <v>28.115099999999998</v>
      </c>
      <c r="Q209" s="59"/>
    </row>
    <row r="210" spans="1:17" x14ac:dyDescent="0.25">
      <c r="A210" s="2">
        <v>6</v>
      </c>
      <c r="B210" s="3">
        <v>100.51</v>
      </c>
      <c r="C210" s="3">
        <v>68.049000000000007</v>
      </c>
      <c r="D210" s="3">
        <f t="shared" si="153"/>
        <v>32.460999999999999</v>
      </c>
      <c r="E210" s="59"/>
      <c r="G210" s="2">
        <v>6</v>
      </c>
      <c r="H210" s="3">
        <v>676.63</v>
      </c>
      <c r="I210" s="3">
        <v>642.09799999999996</v>
      </c>
      <c r="J210" s="3">
        <f t="shared" si="154"/>
        <v>34.532000000000039</v>
      </c>
      <c r="K210" s="59"/>
      <c r="M210" s="2">
        <v>6</v>
      </c>
      <c r="N210" s="3">
        <v>95.644999999999996</v>
      </c>
      <c r="O210" s="3">
        <v>74.861999999999995</v>
      </c>
      <c r="P210" s="3">
        <f t="shared" si="155"/>
        <v>20.783000000000001</v>
      </c>
      <c r="Q210" s="59"/>
    </row>
    <row r="211" spans="1:17" x14ac:dyDescent="0.25">
      <c r="A211" s="2">
        <v>7</v>
      </c>
      <c r="B211" s="3">
        <v>94.183000000000007</v>
      </c>
      <c r="C211" s="3">
        <v>68.876999999999995</v>
      </c>
      <c r="D211" s="3">
        <f t="shared" si="153"/>
        <v>25.306000000000012</v>
      </c>
      <c r="E211" s="59"/>
      <c r="G211" s="2">
        <v>7</v>
      </c>
      <c r="H211" s="3">
        <v>670.61800000000005</v>
      </c>
      <c r="I211" s="3">
        <v>645.01900000000001</v>
      </c>
      <c r="J211" s="3">
        <f t="shared" si="154"/>
        <v>25.599000000000046</v>
      </c>
      <c r="K211" s="59"/>
      <c r="M211" s="2">
        <v>7</v>
      </c>
      <c r="N211" s="3">
        <v>96.87</v>
      </c>
      <c r="O211" s="3">
        <v>79.918099999999995</v>
      </c>
      <c r="P211" s="3">
        <f t="shared" si="155"/>
        <v>16.951900000000009</v>
      </c>
      <c r="Q211" s="59"/>
    </row>
    <row r="212" spans="1:17" x14ac:dyDescent="0.25">
      <c r="A212" s="2">
        <v>8</v>
      </c>
      <c r="B212" s="3">
        <v>92.974000000000004</v>
      </c>
      <c r="C212" s="3">
        <v>69.068200000000004</v>
      </c>
      <c r="D212" s="3">
        <f t="shared" si="153"/>
        <v>23.905799999999999</v>
      </c>
      <c r="E212" s="59"/>
      <c r="G212" s="2">
        <v>8</v>
      </c>
      <c r="H212" s="3">
        <v>670.38199999999995</v>
      </c>
      <c r="I212" s="3">
        <v>642.42700000000002</v>
      </c>
      <c r="J212" s="3">
        <f t="shared" si="154"/>
        <v>27.954999999999927</v>
      </c>
      <c r="K212" s="59"/>
      <c r="M212" s="2">
        <v>8</v>
      </c>
      <c r="N212" s="3">
        <v>94.397999999999996</v>
      </c>
      <c r="O212" s="3">
        <v>74.307000000000002</v>
      </c>
      <c r="P212" s="3">
        <f t="shared" si="155"/>
        <v>20.090999999999994</v>
      </c>
      <c r="Q212" s="59"/>
    </row>
    <row r="213" spans="1:17" x14ac:dyDescent="0.25">
      <c r="A213" s="4" t="s">
        <v>6</v>
      </c>
      <c r="B213" s="5">
        <f>MEDIAN(B205:B212)</f>
        <v>99.318000000000012</v>
      </c>
      <c r="C213" s="5">
        <f>MEDIAN(C205:C212)</f>
        <v>70.887050000000002</v>
      </c>
      <c r="D213" s="5">
        <f t="shared" ref="D213" si="156">MEDIAN(D205:D212)</f>
        <v>28.883500000000005</v>
      </c>
      <c r="E213" s="60"/>
      <c r="G213" s="4" t="s">
        <v>6</v>
      </c>
      <c r="H213" s="5">
        <f>MEDIAN(H205:H212)</f>
        <v>669.85850000000005</v>
      </c>
      <c r="I213" s="5">
        <f>MEDIAN(I205:I212)</f>
        <v>643.46199999999999</v>
      </c>
      <c r="J213" s="5">
        <f t="shared" ref="J213" si="157">MEDIAN(J205:J212)</f>
        <v>26.906999999999982</v>
      </c>
      <c r="K213" s="60"/>
      <c r="M213" s="4" t="s">
        <v>6</v>
      </c>
      <c r="N213" s="5">
        <f>MEDIAN(N205:N212)</f>
        <v>98.396000000000001</v>
      </c>
      <c r="O213" s="5">
        <f>MEDIAN(O205:O212)</f>
        <v>73.79195</v>
      </c>
      <c r="P213" s="5">
        <f t="shared" ref="P213" si="158">MEDIAN(P205:P212)</f>
        <v>27.150449999999999</v>
      </c>
      <c r="Q213" s="60"/>
    </row>
    <row r="215" spans="1:17" x14ac:dyDescent="0.25">
      <c r="A215" s="32" t="s">
        <v>41</v>
      </c>
      <c r="B215" s="33"/>
      <c r="C215" s="33"/>
      <c r="D215" s="33"/>
      <c r="E215" s="34"/>
      <c r="G215" s="32" t="s">
        <v>41</v>
      </c>
      <c r="H215" s="33"/>
      <c r="I215" s="33"/>
      <c r="J215" s="33"/>
      <c r="K215" s="34"/>
      <c r="M215" s="32" t="s">
        <v>41</v>
      </c>
      <c r="N215" s="33"/>
      <c r="O215" s="33"/>
      <c r="P215" s="33"/>
      <c r="Q215" s="34"/>
    </row>
    <row r="216" spans="1:17" x14ac:dyDescent="0.25">
      <c r="A216" s="45" t="s">
        <v>10</v>
      </c>
      <c r="B216" s="46"/>
      <c r="C216" s="46"/>
      <c r="D216" s="46"/>
      <c r="E216" s="47"/>
      <c r="G216" s="45" t="s">
        <v>10</v>
      </c>
      <c r="H216" s="46"/>
      <c r="I216" s="46"/>
      <c r="J216" s="46"/>
      <c r="K216" s="47"/>
      <c r="M216" s="45" t="s">
        <v>10</v>
      </c>
      <c r="N216" s="46"/>
      <c r="O216" s="46"/>
      <c r="P216" s="46"/>
      <c r="Q216" s="47"/>
    </row>
    <row r="217" spans="1:17" x14ac:dyDescent="0.25">
      <c r="A217" s="45" t="s">
        <v>11</v>
      </c>
      <c r="B217" s="46"/>
      <c r="C217" s="46"/>
      <c r="D217" s="46"/>
      <c r="E217" s="47"/>
      <c r="G217" s="45" t="s">
        <v>64</v>
      </c>
      <c r="H217" s="46"/>
      <c r="I217" s="46"/>
      <c r="J217" s="46"/>
      <c r="K217" s="47"/>
      <c r="M217" s="45" t="s">
        <v>96</v>
      </c>
      <c r="N217" s="46"/>
      <c r="O217" s="46"/>
      <c r="P217" s="46"/>
      <c r="Q217" s="47"/>
    </row>
    <row r="218" spans="1:17" x14ac:dyDescent="0.25">
      <c r="A218" s="45" t="s">
        <v>17</v>
      </c>
      <c r="B218" s="46"/>
      <c r="C218" s="46"/>
      <c r="D218" s="46"/>
      <c r="E218" s="47"/>
      <c r="G218" s="45" t="s">
        <v>65</v>
      </c>
      <c r="H218" s="46"/>
      <c r="I218" s="46"/>
      <c r="J218" s="46"/>
      <c r="K218" s="47"/>
      <c r="M218" s="45" t="s">
        <v>65</v>
      </c>
      <c r="N218" s="46"/>
      <c r="O218" s="46"/>
      <c r="P218" s="46"/>
      <c r="Q218" s="47"/>
    </row>
    <row r="219" spans="1:17" x14ac:dyDescent="0.25">
      <c r="A219" s="45" t="s">
        <v>18</v>
      </c>
      <c r="B219" s="46"/>
      <c r="C219" s="46"/>
      <c r="D219" s="46"/>
      <c r="E219" s="47"/>
      <c r="G219" s="45" t="s">
        <v>66</v>
      </c>
      <c r="H219" s="46"/>
      <c r="I219" s="46"/>
      <c r="J219" s="46"/>
      <c r="K219" s="47"/>
      <c r="M219" s="45" t="s">
        <v>97</v>
      </c>
      <c r="N219" s="46"/>
      <c r="O219" s="46"/>
      <c r="P219" s="46"/>
      <c r="Q219" s="47"/>
    </row>
    <row r="220" spans="1:17" x14ac:dyDescent="0.25">
      <c r="A220" s="45" t="s">
        <v>19</v>
      </c>
      <c r="B220" s="46"/>
      <c r="C220" s="46"/>
      <c r="D220" s="46"/>
      <c r="E220" s="47"/>
      <c r="G220" s="45" t="s">
        <v>68</v>
      </c>
      <c r="H220" s="46"/>
      <c r="I220" s="46"/>
      <c r="J220" s="46"/>
      <c r="K220" s="47"/>
      <c r="M220" s="45" t="s">
        <v>68</v>
      </c>
      <c r="N220" s="46"/>
      <c r="O220" s="46"/>
      <c r="P220" s="46"/>
      <c r="Q220" s="47"/>
    </row>
    <row r="221" spans="1:17" x14ac:dyDescent="0.25">
      <c r="A221" s="45" t="s">
        <v>25</v>
      </c>
      <c r="B221" s="46"/>
      <c r="C221" s="46"/>
      <c r="D221" s="46"/>
      <c r="E221" s="47"/>
      <c r="G221" s="45" t="s">
        <v>67</v>
      </c>
      <c r="H221" s="46"/>
      <c r="I221" s="46"/>
      <c r="J221" s="46"/>
      <c r="K221" s="47"/>
      <c r="M221" s="45" t="s">
        <v>98</v>
      </c>
      <c r="N221" s="46"/>
      <c r="O221" s="46"/>
      <c r="P221" s="46"/>
      <c r="Q221" s="47"/>
    </row>
    <row r="222" spans="1:17" x14ac:dyDescent="0.25">
      <c r="A222" s="45" t="s">
        <v>26</v>
      </c>
      <c r="B222" s="46"/>
      <c r="C222" s="46"/>
      <c r="D222" s="46"/>
      <c r="E222" s="47"/>
      <c r="G222" s="45" t="s">
        <v>70</v>
      </c>
      <c r="H222" s="46"/>
      <c r="I222" s="46"/>
      <c r="J222" s="46"/>
      <c r="K222" s="47"/>
      <c r="M222" s="45" t="s">
        <v>70</v>
      </c>
      <c r="N222" s="46"/>
      <c r="O222" s="46"/>
      <c r="P222" s="46"/>
      <c r="Q222" s="47"/>
    </row>
    <row r="223" spans="1:17" x14ac:dyDescent="0.25">
      <c r="A223" s="45" t="s">
        <v>27</v>
      </c>
      <c r="B223" s="46"/>
      <c r="C223" s="46"/>
      <c r="D223" s="46"/>
      <c r="E223" s="47"/>
      <c r="G223" s="45" t="s">
        <v>69</v>
      </c>
      <c r="H223" s="46"/>
      <c r="I223" s="46"/>
      <c r="J223" s="46"/>
      <c r="K223" s="47"/>
      <c r="M223" s="45" t="s">
        <v>99</v>
      </c>
      <c r="N223" s="46"/>
      <c r="O223" s="46"/>
      <c r="P223" s="46"/>
      <c r="Q223" s="47"/>
    </row>
    <row r="224" spans="1:17" x14ac:dyDescent="0.25">
      <c r="A224" s="45" t="s">
        <v>32</v>
      </c>
      <c r="B224" s="46"/>
      <c r="C224" s="46"/>
      <c r="D224" s="46"/>
      <c r="E224" s="47"/>
      <c r="G224" s="45" t="s">
        <v>71</v>
      </c>
      <c r="H224" s="46"/>
      <c r="I224" s="46"/>
      <c r="J224" s="46"/>
      <c r="K224" s="47"/>
      <c r="M224" s="45" t="s">
        <v>71</v>
      </c>
      <c r="N224" s="46"/>
      <c r="O224" s="46"/>
      <c r="P224" s="46"/>
      <c r="Q224" s="47"/>
    </row>
    <row r="225" spans="1:17" x14ac:dyDescent="0.25">
      <c r="A225" s="45" t="s">
        <v>33</v>
      </c>
      <c r="B225" s="46"/>
      <c r="C225" s="46"/>
      <c r="D225" s="46"/>
      <c r="E225" s="47"/>
      <c r="G225" s="45" t="s">
        <v>72</v>
      </c>
      <c r="H225" s="46"/>
      <c r="I225" s="46"/>
      <c r="J225" s="46"/>
      <c r="K225" s="47"/>
      <c r="M225" s="45" t="s">
        <v>100</v>
      </c>
      <c r="N225" s="46"/>
      <c r="O225" s="46"/>
      <c r="P225" s="46"/>
      <c r="Q225" s="47"/>
    </row>
    <row r="226" spans="1:17" x14ac:dyDescent="0.25">
      <c r="A226" s="45" t="s">
        <v>34</v>
      </c>
      <c r="B226" s="46"/>
      <c r="C226" s="46"/>
      <c r="D226" s="46"/>
      <c r="E226" s="47"/>
      <c r="G226" s="45" t="s">
        <v>73</v>
      </c>
      <c r="H226" s="46"/>
      <c r="I226" s="46"/>
      <c r="J226" s="46"/>
      <c r="K226" s="47"/>
      <c r="M226" s="45" t="s">
        <v>73</v>
      </c>
      <c r="N226" s="46"/>
      <c r="O226" s="46"/>
      <c r="P226" s="46"/>
      <c r="Q226" s="47"/>
    </row>
    <row r="227" spans="1:17" x14ac:dyDescent="0.25">
      <c r="A227" s="45" t="s">
        <v>35</v>
      </c>
      <c r="B227" s="46"/>
      <c r="C227" s="46"/>
      <c r="D227" s="46"/>
      <c r="E227" s="47"/>
      <c r="G227" s="45" t="s">
        <v>74</v>
      </c>
      <c r="H227" s="46"/>
      <c r="I227" s="46"/>
      <c r="J227" s="46"/>
      <c r="K227" s="47"/>
      <c r="M227" s="45" t="s">
        <v>101</v>
      </c>
      <c r="N227" s="46"/>
      <c r="O227" s="46"/>
      <c r="P227" s="46"/>
      <c r="Q227" s="47"/>
    </row>
    <row r="228" spans="1:17" x14ac:dyDescent="0.25">
      <c r="A228" s="45" t="s">
        <v>36</v>
      </c>
      <c r="B228" s="46"/>
      <c r="C228" s="46"/>
      <c r="D228" s="46"/>
      <c r="E228" s="47"/>
      <c r="G228" s="45" t="s">
        <v>75</v>
      </c>
      <c r="H228" s="46"/>
      <c r="I228" s="46"/>
      <c r="J228" s="46"/>
      <c r="K228" s="47"/>
      <c r="M228" s="45" t="s">
        <v>75</v>
      </c>
      <c r="N228" s="46"/>
      <c r="O228" s="46"/>
      <c r="P228" s="46"/>
      <c r="Q228" s="47"/>
    </row>
    <row r="229" spans="1:17" x14ac:dyDescent="0.25">
      <c r="A229" s="45" t="s">
        <v>37</v>
      </c>
      <c r="B229" s="46"/>
      <c r="C229" s="46"/>
      <c r="D229" s="46"/>
      <c r="E229" s="47"/>
      <c r="G229" s="45" t="s">
        <v>76</v>
      </c>
      <c r="H229" s="46"/>
      <c r="I229" s="46"/>
      <c r="J229" s="46"/>
      <c r="K229" s="47"/>
      <c r="M229" s="45" t="s">
        <v>102</v>
      </c>
      <c r="N229" s="46"/>
      <c r="O229" s="46"/>
      <c r="P229" s="46"/>
      <c r="Q229" s="47"/>
    </row>
    <row r="230" spans="1:17" x14ac:dyDescent="0.25">
      <c r="A230" s="45" t="s">
        <v>38</v>
      </c>
      <c r="B230" s="46"/>
      <c r="C230" s="46"/>
      <c r="D230" s="46"/>
      <c r="E230" s="47"/>
      <c r="G230" s="45" t="s">
        <v>77</v>
      </c>
      <c r="H230" s="46"/>
      <c r="I230" s="46"/>
      <c r="J230" s="46"/>
      <c r="K230" s="47"/>
      <c r="M230" s="45" t="s">
        <v>77</v>
      </c>
      <c r="N230" s="46"/>
      <c r="O230" s="46"/>
      <c r="P230" s="46"/>
      <c r="Q230" s="47"/>
    </row>
    <row r="231" spans="1:17" x14ac:dyDescent="0.25">
      <c r="A231" s="45" t="s">
        <v>39</v>
      </c>
      <c r="B231" s="46"/>
      <c r="C231" s="46"/>
      <c r="D231" s="46"/>
      <c r="E231" s="47"/>
      <c r="G231" s="45" t="s">
        <v>78</v>
      </c>
      <c r="H231" s="46"/>
      <c r="I231" s="46"/>
      <c r="J231" s="46"/>
      <c r="K231" s="47"/>
      <c r="M231" s="45" t="s">
        <v>39</v>
      </c>
      <c r="N231" s="46"/>
      <c r="O231" s="46"/>
      <c r="P231" s="46"/>
      <c r="Q231" s="47"/>
    </row>
    <row r="233" spans="1:17" x14ac:dyDescent="0.25">
      <c r="A233" s="51" t="s">
        <v>42</v>
      </c>
      <c r="B233" s="52"/>
      <c r="C233" s="52"/>
      <c r="D233" s="52"/>
      <c r="E233" s="53"/>
      <c r="G233" s="51" t="s">
        <v>42</v>
      </c>
      <c r="H233" s="52"/>
      <c r="I233" s="52"/>
      <c r="J233" s="52"/>
      <c r="K233" s="53"/>
      <c r="M233" s="51" t="s">
        <v>42</v>
      </c>
      <c r="N233" s="52"/>
      <c r="O233" s="52"/>
      <c r="P233" s="52"/>
      <c r="Q233" s="53"/>
    </row>
    <row r="234" spans="1:17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G234" s="19" t="s">
        <v>1</v>
      </c>
      <c r="H234" s="19" t="s">
        <v>2</v>
      </c>
      <c r="I234" s="19" t="s">
        <v>3</v>
      </c>
      <c r="J234" s="19" t="s">
        <v>4</v>
      </c>
      <c r="K234" s="19" t="s">
        <v>5</v>
      </c>
      <c r="M234" s="19" t="s">
        <v>1</v>
      </c>
      <c r="N234" s="19" t="s">
        <v>2</v>
      </c>
      <c r="O234" s="19" t="s">
        <v>3</v>
      </c>
      <c r="P234" s="19" t="s">
        <v>4</v>
      </c>
      <c r="Q234" s="19" t="s">
        <v>5</v>
      </c>
    </row>
    <row r="235" spans="1:17" x14ac:dyDescent="0.25">
      <c r="A235" s="2">
        <v>1</v>
      </c>
      <c r="B235" s="3">
        <v>6.12</v>
      </c>
      <c r="C235" s="3">
        <v>6.0880200000000002</v>
      </c>
      <c r="D235" s="3">
        <f>B235-C235</f>
        <v>3.1979999999999897E-2</v>
      </c>
      <c r="E235" s="58">
        <v>27.1523</v>
      </c>
      <c r="G235" s="2">
        <v>1</v>
      </c>
      <c r="H235" s="3">
        <v>5.056</v>
      </c>
      <c r="I235" s="3">
        <v>5.1960899999999999</v>
      </c>
      <c r="J235" s="3">
        <f>H235-I235</f>
        <v>-0.14008999999999983</v>
      </c>
      <c r="K235" s="58">
        <v>27.1523</v>
      </c>
      <c r="M235" s="2">
        <v>1</v>
      </c>
      <c r="N235" s="3">
        <v>5.9379999999999997</v>
      </c>
      <c r="O235" s="3">
        <v>5.83005</v>
      </c>
      <c r="P235" s="3">
        <f>N235-O235</f>
        <v>0.10794999999999977</v>
      </c>
      <c r="Q235" s="58">
        <v>27.1523</v>
      </c>
    </row>
    <row r="236" spans="1:17" x14ac:dyDescent="0.25">
      <c r="A236" s="2">
        <v>2</v>
      </c>
      <c r="B236" s="3">
        <v>5.9580000000000002</v>
      </c>
      <c r="C236" s="3">
        <v>6.0160200000000001</v>
      </c>
      <c r="D236" s="3">
        <f t="shared" ref="D236:D242" si="159">B236-C236</f>
        <v>-5.801999999999996E-2</v>
      </c>
      <c r="E236" s="59"/>
      <c r="G236" s="2">
        <v>2</v>
      </c>
      <c r="H236" s="3">
        <v>4.9630000000000001</v>
      </c>
      <c r="I236" s="3">
        <v>4.7130599999999996</v>
      </c>
      <c r="J236" s="3">
        <f t="shared" ref="J236:J242" si="160">H236-I236</f>
        <v>0.2499400000000005</v>
      </c>
      <c r="K236" s="59"/>
      <c r="M236" s="2">
        <v>2</v>
      </c>
      <c r="N236" s="3">
        <v>5.673</v>
      </c>
      <c r="O236" s="3">
        <v>5.4669400000000001</v>
      </c>
      <c r="P236" s="3">
        <f t="shared" ref="P236:P242" si="161">N236-O236</f>
        <v>0.20605999999999991</v>
      </c>
      <c r="Q236" s="59"/>
    </row>
    <row r="237" spans="1:17" x14ac:dyDescent="0.25">
      <c r="A237" s="2">
        <v>3</v>
      </c>
      <c r="B237" s="3">
        <v>5.43</v>
      </c>
      <c r="C237" s="3">
        <v>5.7120300000000004</v>
      </c>
      <c r="D237" s="3">
        <f t="shared" si="159"/>
        <v>-0.28203000000000067</v>
      </c>
      <c r="E237" s="59"/>
      <c r="G237" s="2">
        <v>3</v>
      </c>
      <c r="H237" s="3">
        <v>5.0519999999999996</v>
      </c>
      <c r="I237" s="3">
        <v>5.3250799999999998</v>
      </c>
      <c r="J237" s="3">
        <f t="shared" si="160"/>
        <v>-0.27308000000000021</v>
      </c>
      <c r="K237" s="59"/>
      <c r="M237" s="2">
        <v>3</v>
      </c>
      <c r="N237" s="3">
        <v>5.44</v>
      </c>
      <c r="O237" s="3">
        <v>6.0339</v>
      </c>
      <c r="P237" s="3">
        <f t="shared" si="161"/>
        <v>-0.59389999999999965</v>
      </c>
      <c r="Q237" s="59"/>
    </row>
    <row r="238" spans="1:17" x14ac:dyDescent="0.25">
      <c r="A238" s="2">
        <v>4</v>
      </c>
      <c r="B238" s="3">
        <v>5.7960000000000003</v>
      </c>
      <c r="C238" s="3">
        <v>6.0041000000000002</v>
      </c>
      <c r="D238" s="3">
        <f t="shared" si="159"/>
        <v>-0.20809999999999995</v>
      </c>
      <c r="E238" s="59"/>
      <c r="G238" s="2">
        <v>4</v>
      </c>
      <c r="H238" s="3">
        <v>5.0860000000000003</v>
      </c>
      <c r="I238" s="3">
        <v>5.8119300000000003</v>
      </c>
      <c r="J238" s="3">
        <f t="shared" si="160"/>
        <v>-0.72592999999999996</v>
      </c>
      <c r="K238" s="59"/>
      <c r="M238" s="2">
        <v>4</v>
      </c>
      <c r="N238" s="3">
        <v>5.3550000000000004</v>
      </c>
      <c r="O238" s="3">
        <v>6.3371700000000004</v>
      </c>
      <c r="P238" s="3">
        <f t="shared" si="161"/>
        <v>-0.98216999999999999</v>
      </c>
      <c r="Q238" s="59"/>
    </row>
    <row r="239" spans="1:17" x14ac:dyDescent="0.25">
      <c r="A239" s="2">
        <v>5</v>
      </c>
      <c r="B239" s="3">
        <v>5.5279999999999996</v>
      </c>
      <c r="C239" s="3">
        <v>5.8341000000000003</v>
      </c>
      <c r="D239" s="3">
        <f t="shared" si="159"/>
        <v>-0.3061000000000007</v>
      </c>
      <c r="E239" s="59"/>
      <c r="G239" s="2">
        <v>5</v>
      </c>
      <c r="H239" s="3">
        <v>5.9390000000000001</v>
      </c>
      <c r="I239" s="3">
        <v>5.3408100000000003</v>
      </c>
      <c r="J239" s="3">
        <f t="shared" si="160"/>
        <v>0.59818999999999978</v>
      </c>
      <c r="K239" s="59"/>
      <c r="M239" s="2">
        <v>5</v>
      </c>
      <c r="N239" s="3">
        <v>5.694</v>
      </c>
      <c r="O239" s="3">
        <v>5.5758999999999999</v>
      </c>
      <c r="P239" s="3">
        <f t="shared" si="161"/>
        <v>0.11810000000000009</v>
      </c>
      <c r="Q239" s="59"/>
    </row>
    <row r="240" spans="1:17" x14ac:dyDescent="0.25">
      <c r="A240" s="2">
        <v>6</v>
      </c>
      <c r="B240" s="3">
        <v>6.0970000000000004</v>
      </c>
      <c r="C240" s="3">
        <v>5.1760700000000002</v>
      </c>
      <c r="D240" s="3">
        <f t="shared" si="159"/>
        <v>0.92093000000000025</v>
      </c>
      <c r="E240" s="59"/>
      <c r="G240" s="2">
        <v>6</v>
      </c>
      <c r="H240" s="3">
        <v>5.5830000000000002</v>
      </c>
      <c r="I240" s="3">
        <v>5.1650999999999998</v>
      </c>
      <c r="J240" s="3">
        <f t="shared" si="160"/>
        <v>0.41790000000000038</v>
      </c>
      <c r="K240" s="59"/>
      <c r="M240" s="2">
        <v>6</v>
      </c>
      <c r="N240" s="3">
        <v>5.7290000000000001</v>
      </c>
      <c r="O240" s="3">
        <v>5.4278399999999998</v>
      </c>
      <c r="P240" s="3">
        <f t="shared" si="161"/>
        <v>0.30116000000000032</v>
      </c>
      <c r="Q240" s="59"/>
    </row>
    <row r="241" spans="1:17" x14ac:dyDescent="0.25">
      <c r="A241" s="2">
        <v>7</v>
      </c>
      <c r="B241" s="3">
        <v>6.07</v>
      </c>
      <c r="C241" s="3">
        <v>5.9590300000000003</v>
      </c>
      <c r="D241" s="3">
        <f t="shared" si="159"/>
        <v>0.11097000000000001</v>
      </c>
      <c r="E241" s="59"/>
      <c r="G241" s="2">
        <v>7</v>
      </c>
      <c r="H241" s="3">
        <v>5.6120000000000001</v>
      </c>
      <c r="I241" s="3">
        <v>4.8308400000000002</v>
      </c>
      <c r="J241" s="3">
        <f t="shared" si="160"/>
        <v>0.78115999999999985</v>
      </c>
      <c r="K241" s="59"/>
      <c r="M241" s="2">
        <v>7</v>
      </c>
      <c r="N241" s="3">
        <v>5.899</v>
      </c>
      <c r="O241" s="3">
        <v>5.3460599999999996</v>
      </c>
      <c r="P241" s="3">
        <f t="shared" si="161"/>
        <v>0.55294000000000043</v>
      </c>
      <c r="Q241" s="59"/>
    </row>
    <row r="242" spans="1:17" x14ac:dyDescent="0.25">
      <c r="A242" s="2">
        <v>8</v>
      </c>
      <c r="B242" s="3">
        <v>6.1079999999999997</v>
      </c>
      <c r="C242" s="3">
        <v>5.7628199999999996</v>
      </c>
      <c r="D242" s="3">
        <f t="shared" si="159"/>
        <v>0.34518000000000004</v>
      </c>
      <c r="E242" s="59"/>
      <c r="G242" s="2">
        <v>8</v>
      </c>
      <c r="H242" s="3">
        <v>4.9420000000000002</v>
      </c>
      <c r="I242" s="3">
        <v>5.4740900000000003</v>
      </c>
      <c r="J242" s="3">
        <f t="shared" si="160"/>
        <v>-0.53209000000000017</v>
      </c>
      <c r="K242" s="59"/>
      <c r="M242" s="2">
        <v>8</v>
      </c>
      <c r="N242" s="3">
        <v>5.8230000000000004</v>
      </c>
      <c r="O242" s="3">
        <v>5.7618600000000004</v>
      </c>
      <c r="P242" s="3">
        <f t="shared" si="161"/>
        <v>6.1139999999999972E-2</v>
      </c>
      <c r="Q242" s="59"/>
    </row>
    <row r="243" spans="1:17" x14ac:dyDescent="0.25">
      <c r="A243" s="4" t="s">
        <v>6</v>
      </c>
      <c r="B243" s="5">
        <f>MEDIAN(B235:B242)</f>
        <v>6.0140000000000002</v>
      </c>
      <c r="C243" s="5">
        <f>MEDIAN(C235:C242)</f>
        <v>5.8965650000000007</v>
      </c>
      <c r="D243" s="5">
        <f t="shared" ref="D243" si="162">MEDIAN(D235:D242)</f>
        <v>-1.3020000000000032E-2</v>
      </c>
      <c r="E243" s="60"/>
      <c r="G243" s="4" t="s">
        <v>6</v>
      </c>
      <c r="H243" s="5">
        <f>MEDIAN(H235:H242)</f>
        <v>5.0709999999999997</v>
      </c>
      <c r="I243" s="5">
        <f>MEDIAN(I235:I242)</f>
        <v>5.2605849999999998</v>
      </c>
      <c r="J243" s="5">
        <f t="shared" ref="J243" si="163">MEDIAN(J235:J242)</f>
        <v>5.4925000000000335E-2</v>
      </c>
      <c r="K243" s="60"/>
      <c r="M243" s="4" t="s">
        <v>6</v>
      </c>
      <c r="N243" s="5">
        <f>MEDIAN(N235:N242)</f>
        <v>5.7115</v>
      </c>
      <c r="O243" s="5">
        <f>MEDIAN(O235:O242)</f>
        <v>5.6688799999999997</v>
      </c>
      <c r="P243" s="5">
        <f t="shared" ref="P243" si="164">MEDIAN(P235:P242)</f>
        <v>0.11302499999999993</v>
      </c>
      <c r="Q243" s="60"/>
    </row>
    <row r="245" spans="1:17" x14ac:dyDescent="0.25">
      <c r="A245" s="51" t="s">
        <v>43</v>
      </c>
      <c r="B245" s="52"/>
      <c r="C245" s="52"/>
      <c r="D245" s="52"/>
      <c r="E245" s="53"/>
      <c r="G245" s="51" t="s">
        <v>43</v>
      </c>
      <c r="H245" s="52"/>
      <c r="I245" s="52"/>
      <c r="J245" s="52"/>
      <c r="K245" s="53"/>
      <c r="M245" s="51" t="s">
        <v>43</v>
      </c>
      <c r="N245" s="52"/>
      <c r="O245" s="52"/>
      <c r="P245" s="52"/>
      <c r="Q245" s="53"/>
    </row>
    <row r="246" spans="1:17" x14ac:dyDescent="0.25">
      <c r="A246" s="19" t="s">
        <v>1</v>
      </c>
      <c r="B246" s="19" t="s">
        <v>2</v>
      </c>
      <c r="C246" s="19" t="s">
        <v>3</v>
      </c>
      <c r="D246" s="19" t="s">
        <v>4</v>
      </c>
      <c r="E246" s="19" t="s">
        <v>5</v>
      </c>
      <c r="G246" s="19" t="s">
        <v>1</v>
      </c>
      <c r="H246" s="19" t="s">
        <v>2</v>
      </c>
      <c r="I246" s="19" t="s">
        <v>3</v>
      </c>
      <c r="J246" s="19" t="s">
        <v>4</v>
      </c>
      <c r="K246" s="19" t="s">
        <v>5</v>
      </c>
      <c r="M246" s="19" t="s">
        <v>1</v>
      </c>
      <c r="N246" s="19" t="s">
        <v>2</v>
      </c>
      <c r="O246" s="19" t="s">
        <v>3</v>
      </c>
      <c r="P246" s="19" t="s">
        <v>4</v>
      </c>
      <c r="Q246" s="19" t="s">
        <v>5</v>
      </c>
    </row>
    <row r="247" spans="1:17" x14ac:dyDescent="0.25">
      <c r="A247" s="2">
        <v>1</v>
      </c>
      <c r="B247" s="3">
        <v>13.432</v>
      </c>
      <c r="C247" s="3">
        <v>13.655900000000001</v>
      </c>
      <c r="D247" s="3">
        <f>B247-C247</f>
        <v>-0.22390000000000043</v>
      </c>
      <c r="E247" s="58">
        <v>4.5174500000000002</v>
      </c>
      <c r="G247" s="2">
        <v>1</v>
      </c>
      <c r="H247" s="3">
        <v>13.657</v>
      </c>
      <c r="I247" s="3">
        <v>12.148099999999999</v>
      </c>
      <c r="J247" s="3">
        <f>H247-I247</f>
        <v>1.5089000000000006</v>
      </c>
      <c r="K247" s="58">
        <v>4.5174500000000002</v>
      </c>
      <c r="M247" s="2">
        <v>1</v>
      </c>
      <c r="N247" s="3">
        <v>13.64</v>
      </c>
      <c r="O247" s="3">
        <v>12.9442</v>
      </c>
      <c r="P247" s="3">
        <f>N247-O247</f>
        <v>0.6958000000000002</v>
      </c>
      <c r="Q247" s="58">
        <v>4.5174500000000002</v>
      </c>
    </row>
    <row r="248" spans="1:17" x14ac:dyDescent="0.25">
      <c r="A248" s="2">
        <v>2</v>
      </c>
      <c r="B248" s="3">
        <v>12.986000000000001</v>
      </c>
      <c r="C248" s="3">
        <v>12.701000000000001</v>
      </c>
      <c r="D248" s="3">
        <f t="shared" ref="D248:D254" si="165">B248-C248</f>
        <v>0.28500000000000014</v>
      </c>
      <c r="E248" s="59"/>
      <c r="G248" s="2">
        <v>2</v>
      </c>
      <c r="H248" s="3">
        <v>12.074</v>
      </c>
      <c r="I248" s="3">
        <v>12.0189</v>
      </c>
      <c r="J248" s="3">
        <f t="shared" ref="J248:J254" si="166">H248-I248</f>
        <v>5.5099999999999483E-2</v>
      </c>
      <c r="K248" s="59"/>
      <c r="M248" s="2">
        <v>2</v>
      </c>
      <c r="N248" s="3">
        <v>13.635</v>
      </c>
      <c r="O248" s="3">
        <v>13.272</v>
      </c>
      <c r="P248" s="3">
        <f t="shared" ref="P248:P254" si="167">N248-O248</f>
        <v>0.36299999999999955</v>
      </c>
      <c r="Q248" s="59"/>
    </row>
    <row r="249" spans="1:17" x14ac:dyDescent="0.25">
      <c r="A249" s="2">
        <v>3</v>
      </c>
      <c r="B249" s="3">
        <v>12.496</v>
      </c>
      <c r="C249" s="3">
        <v>13.211</v>
      </c>
      <c r="D249" s="3">
        <f t="shared" si="165"/>
        <v>-0.71499999999999986</v>
      </c>
      <c r="E249" s="59"/>
      <c r="G249" s="2">
        <v>3</v>
      </c>
      <c r="H249" s="3">
        <v>12.488</v>
      </c>
      <c r="I249" s="3">
        <v>11.771000000000001</v>
      </c>
      <c r="J249" s="3">
        <f t="shared" si="166"/>
        <v>0.71699999999999875</v>
      </c>
      <c r="K249" s="59"/>
      <c r="M249" s="2">
        <v>3</v>
      </c>
      <c r="N249" s="3">
        <v>13.15</v>
      </c>
      <c r="O249" s="3">
        <v>14.037100000000001</v>
      </c>
      <c r="P249" s="3">
        <f t="shared" si="167"/>
        <v>-0.88710000000000022</v>
      </c>
      <c r="Q249" s="59"/>
    </row>
    <row r="250" spans="1:17" x14ac:dyDescent="0.25">
      <c r="A250" s="2">
        <v>4</v>
      </c>
      <c r="B250" s="3">
        <v>13.943</v>
      </c>
      <c r="C250" s="3">
        <v>13.531000000000001</v>
      </c>
      <c r="D250" s="3">
        <f t="shared" si="165"/>
        <v>0.41199999999999903</v>
      </c>
      <c r="E250" s="59"/>
      <c r="G250" s="2">
        <v>4</v>
      </c>
      <c r="H250" s="3">
        <v>12.314</v>
      </c>
      <c r="I250" s="3">
        <v>11.768800000000001</v>
      </c>
      <c r="J250" s="3">
        <f t="shared" si="166"/>
        <v>0.54519999999999946</v>
      </c>
      <c r="K250" s="59"/>
      <c r="M250" s="2">
        <v>4</v>
      </c>
      <c r="N250" s="3">
        <v>14.061</v>
      </c>
      <c r="O250" s="3">
        <v>13.3109</v>
      </c>
      <c r="P250" s="3">
        <f t="shared" si="167"/>
        <v>0.75009999999999977</v>
      </c>
      <c r="Q250" s="59"/>
    </row>
    <row r="251" spans="1:17" x14ac:dyDescent="0.25">
      <c r="A251" s="2">
        <v>5</v>
      </c>
      <c r="B251" s="3">
        <v>13.695</v>
      </c>
      <c r="C251" s="3">
        <v>13.0329</v>
      </c>
      <c r="D251" s="3">
        <f t="shared" si="165"/>
        <v>0.66210000000000058</v>
      </c>
      <c r="E251" s="59"/>
      <c r="G251" s="2">
        <v>5</v>
      </c>
      <c r="H251" s="3">
        <v>12.753</v>
      </c>
      <c r="I251" s="3">
        <v>12.846</v>
      </c>
      <c r="J251" s="3">
        <f t="shared" si="166"/>
        <v>-9.2999999999999972E-2</v>
      </c>
      <c r="K251" s="59"/>
      <c r="M251" s="2">
        <v>5</v>
      </c>
      <c r="N251" s="3">
        <v>13.249000000000001</v>
      </c>
      <c r="O251" s="3">
        <v>12.938000000000001</v>
      </c>
      <c r="P251" s="3">
        <f t="shared" si="167"/>
        <v>0.31099999999999994</v>
      </c>
      <c r="Q251" s="59"/>
    </row>
    <row r="252" spans="1:17" x14ac:dyDescent="0.25">
      <c r="A252" s="2">
        <v>6</v>
      </c>
      <c r="B252" s="3">
        <v>14.205</v>
      </c>
      <c r="C252" s="3">
        <v>12.7902</v>
      </c>
      <c r="D252" s="3">
        <f t="shared" si="165"/>
        <v>1.4147999999999996</v>
      </c>
      <c r="E252" s="59"/>
      <c r="G252" s="2">
        <v>6</v>
      </c>
      <c r="H252" s="3">
        <v>12.617000000000001</v>
      </c>
      <c r="I252" s="3">
        <v>12.12</v>
      </c>
      <c r="J252" s="3">
        <f t="shared" si="166"/>
        <v>0.49700000000000166</v>
      </c>
      <c r="K252" s="59"/>
      <c r="M252" s="2">
        <v>6</v>
      </c>
      <c r="N252" s="3">
        <v>13.268000000000001</v>
      </c>
      <c r="O252" s="3">
        <v>12.773999999999999</v>
      </c>
      <c r="P252" s="3">
        <f t="shared" si="167"/>
        <v>0.49400000000000155</v>
      </c>
      <c r="Q252" s="59"/>
    </row>
    <row r="253" spans="1:17" x14ac:dyDescent="0.25">
      <c r="A253" s="2">
        <v>7</v>
      </c>
      <c r="B253" s="3">
        <v>14.18</v>
      </c>
      <c r="C253" s="3">
        <v>13.484</v>
      </c>
      <c r="D253" s="3">
        <f t="shared" si="165"/>
        <v>0.69599999999999973</v>
      </c>
      <c r="E253" s="59"/>
      <c r="G253" s="2">
        <v>7</v>
      </c>
      <c r="H253" s="3">
        <v>12.339</v>
      </c>
      <c r="I253" s="3">
        <v>12.275</v>
      </c>
      <c r="J253" s="3">
        <f t="shared" si="166"/>
        <v>6.4000000000000057E-2</v>
      </c>
      <c r="K253" s="59"/>
      <c r="M253" s="2">
        <v>7</v>
      </c>
      <c r="N253" s="3">
        <v>14.186</v>
      </c>
      <c r="O253" s="3">
        <v>13.8299</v>
      </c>
      <c r="P253" s="3">
        <f t="shared" si="167"/>
        <v>0.35609999999999964</v>
      </c>
      <c r="Q253" s="59"/>
    </row>
    <row r="254" spans="1:17" x14ac:dyDescent="0.25">
      <c r="A254" s="2">
        <v>8</v>
      </c>
      <c r="B254" s="3">
        <v>13.117000000000001</v>
      </c>
      <c r="C254" s="3">
        <v>12.98</v>
      </c>
      <c r="D254" s="3">
        <f t="shared" si="165"/>
        <v>0.13700000000000045</v>
      </c>
      <c r="E254" s="59"/>
      <c r="G254" s="2">
        <v>8</v>
      </c>
      <c r="H254" s="3">
        <v>12.614000000000001</v>
      </c>
      <c r="I254" s="3">
        <v>12.068</v>
      </c>
      <c r="J254" s="3">
        <f t="shared" si="166"/>
        <v>0.54600000000000115</v>
      </c>
      <c r="K254" s="59"/>
      <c r="M254" s="2">
        <v>8</v>
      </c>
      <c r="N254" s="3">
        <v>13.555</v>
      </c>
      <c r="O254" s="3">
        <v>13.578200000000001</v>
      </c>
      <c r="P254" s="3">
        <f t="shared" si="167"/>
        <v>-2.3200000000000998E-2</v>
      </c>
      <c r="Q254" s="59"/>
    </row>
    <row r="255" spans="1:17" x14ac:dyDescent="0.25">
      <c r="A255" s="4" t="s">
        <v>6</v>
      </c>
      <c r="B255" s="5">
        <f>MEDIAN(B247:B254)</f>
        <v>13.563500000000001</v>
      </c>
      <c r="C255" s="5">
        <f>MEDIAN(C247:C254)</f>
        <v>13.12195</v>
      </c>
      <c r="D255" s="5">
        <f t="shared" ref="D255" si="168">MEDIAN(D247:D254)</f>
        <v>0.34849999999999959</v>
      </c>
      <c r="E255" s="60"/>
      <c r="G255" s="4" t="s">
        <v>6</v>
      </c>
      <c r="H255" s="5">
        <f>MEDIAN(H247:H254)</f>
        <v>12.551</v>
      </c>
      <c r="I255" s="5">
        <f>MEDIAN(I247:I254)</f>
        <v>12.093999999999999</v>
      </c>
      <c r="J255" s="5">
        <f t="shared" ref="J255" si="169">MEDIAN(J247:J254)</f>
        <v>0.52110000000000056</v>
      </c>
      <c r="K255" s="60"/>
      <c r="M255" s="4" t="s">
        <v>6</v>
      </c>
      <c r="N255" s="5">
        <f>MEDIAN(N247:N254)</f>
        <v>13.594999999999999</v>
      </c>
      <c r="O255" s="5">
        <f>MEDIAN(O247:O254)</f>
        <v>13.291450000000001</v>
      </c>
      <c r="P255" s="5">
        <f t="shared" ref="P255" si="170">MEDIAN(P247:P254)</f>
        <v>0.35954999999999959</v>
      </c>
      <c r="Q255" s="60"/>
    </row>
    <row r="257" spans="1:17" x14ac:dyDescent="0.25">
      <c r="A257" s="51" t="s">
        <v>44</v>
      </c>
      <c r="B257" s="52"/>
      <c r="C257" s="52"/>
      <c r="D257" s="52"/>
      <c r="E257" s="53"/>
      <c r="G257" s="51" t="s">
        <v>44</v>
      </c>
      <c r="H257" s="52"/>
      <c r="I257" s="52"/>
      <c r="J257" s="52"/>
      <c r="K257" s="53"/>
      <c r="M257" s="51" t="s">
        <v>44</v>
      </c>
      <c r="N257" s="52"/>
      <c r="O257" s="52"/>
      <c r="P257" s="52"/>
      <c r="Q257" s="53"/>
    </row>
    <row r="258" spans="1:17" x14ac:dyDescent="0.25">
      <c r="A258" s="19" t="s">
        <v>1</v>
      </c>
      <c r="B258" s="19" t="s">
        <v>2</v>
      </c>
      <c r="C258" s="19" t="s">
        <v>3</v>
      </c>
      <c r="D258" s="19" t="s">
        <v>4</v>
      </c>
      <c r="E258" s="19" t="s">
        <v>5</v>
      </c>
      <c r="G258" s="19" t="s">
        <v>1</v>
      </c>
      <c r="H258" s="19" t="s">
        <v>2</v>
      </c>
      <c r="I258" s="19" t="s">
        <v>3</v>
      </c>
      <c r="J258" s="19" t="s">
        <v>4</v>
      </c>
      <c r="K258" s="19" t="s">
        <v>5</v>
      </c>
      <c r="M258" s="19" t="s">
        <v>1</v>
      </c>
      <c r="N258" s="19" t="s">
        <v>2</v>
      </c>
      <c r="O258" s="19" t="s">
        <v>3</v>
      </c>
      <c r="P258" s="19" t="s">
        <v>4</v>
      </c>
      <c r="Q258" s="19" t="s">
        <v>5</v>
      </c>
    </row>
    <row r="259" spans="1:17" x14ac:dyDescent="0.25">
      <c r="A259" s="2">
        <v>1</v>
      </c>
      <c r="B259" s="3">
        <v>661.08</v>
      </c>
      <c r="C259" s="3">
        <v>639.85199999999998</v>
      </c>
      <c r="D259" s="3">
        <f>B259-C259</f>
        <v>21.228000000000065</v>
      </c>
      <c r="E259" s="58">
        <v>0.748081</v>
      </c>
      <c r="G259" s="2">
        <v>1</v>
      </c>
      <c r="H259" s="3">
        <v>641.19600000000003</v>
      </c>
      <c r="I259" s="3">
        <v>629.72</v>
      </c>
      <c r="J259" s="3">
        <f>H259-I259</f>
        <v>11.475999999999999</v>
      </c>
      <c r="K259" s="58">
        <v>0.748081</v>
      </c>
      <c r="M259" s="2">
        <v>1</v>
      </c>
      <c r="N259" s="3">
        <v>663.96799999999996</v>
      </c>
      <c r="O259" s="3">
        <v>639.62599999999998</v>
      </c>
      <c r="P259" s="3">
        <f>N259-O259</f>
        <v>24.341999999999985</v>
      </c>
      <c r="Q259" s="58">
        <v>0.748081</v>
      </c>
    </row>
    <row r="260" spans="1:17" x14ac:dyDescent="0.25">
      <c r="A260" s="2">
        <v>2</v>
      </c>
      <c r="B260" s="3">
        <v>658.19500000000005</v>
      </c>
      <c r="C260" s="3">
        <v>638.70600000000002</v>
      </c>
      <c r="D260" s="3">
        <f t="shared" ref="D260:D266" si="171">B260-C260</f>
        <v>19.489000000000033</v>
      </c>
      <c r="E260" s="59"/>
      <c r="G260" s="2">
        <v>2</v>
      </c>
      <c r="H260" s="3">
        <v>636.54499999999996</v>
      </c>
      <c r="I260" s="3">
        <v>623.07399999999996</v>
      </c>
      <c r="J260" s="3">
        <f t="shared" ref="J260:J266" si="172">H260-I260</f>
        <v>13.471000000000004</v>
      </c>
      <c r="K260" s="59"/>
      <c r="M260" s="2">
        <v>2</v>
      </c>
      <c r="N260" s="3">
        <v>658.90300000000002</v>
      </c>
      <c r="O260" s="3">
        <v>705.06500000000005</v>
      </c>
      <c r="P260" s="3">
        <f t="shared" ref="P260:P266" si="173">N260-O260</f>
        <v>-46.162000000000035</v>
      </c>
      <c r="Q260" s="59"/>
    </row>
    <row r="261" spans="1:17" x14ac:dyDescent="0.25">
      <c r="A261" s="2">
        <v>3</v>
      </c>
      <c r="B261" s="3">
        <v>658.43499999999995</v>
      </c>
      <c r="C261" s="3">
        <v>636.39</v>
      </c>
      <c r="D261" s="3">
        <f t="shared" si="171"/>
        <v>22.044999999999959</v>
      </c>
      <c r="E261" s="59"/>
      <c r="G261" s="2">
        <v>3</v>
      </c>
      <c r="H261" s="3">
        <v>641.53700000000003</v>
      </c>
      <c r="I261" s="3">
        <v>627.71799999999996</v>
      </c>
      <c r="J261" s="3">
        <f t="shared" si="172"/>
        <v>13.819000000000074</v>
      </c>
      <c r="K261" s="59"/>
      <c r="M261" s="2">
        <v>3</v>
      </c>
      <c r="N261" s="3">
        <v>654.85400000000004</v>
      </c>
      <c r="O261" s="3">
        <v>640.53399999999999</v>
      </c>
      <c r="P261" s="3">
        <f t="shared" si="173"/>
        <v>14.32000000000005</v>
      </c>
      <c r="Q261" s="59"/>
    </row>
    <row r="262" spans="1:17" x14ac:dyDescent="0.25">
      <c r="A262" s="2">
        <v>4</v>
      </c>
      <c r="B262" s="3">
        <v>660.81</v>
      </c>
      <c r="C262" s="3">
        <v>640.505</v>
      </c>
      <c r="D262" s="3">
        <f t="shared" si="171"/>
        <v>20.30499999999995</v>
      </c>
      <c r="E262" s="59"/>
      <c r="G262" s="2">
        <v>4</v>
      </c>
      <c r="H262" s="3">
        <v>641.63800000000003</v>
      </c>
      <c r="I262" s="3">
        <v>618.70699999999999</v>
      </c>
      <c r="J262" s="3">
        <f t="shared" si="172"/>
        <v>22.93100000000004</v>
      </c>
      <c r="K262" s="59"/>
      <c r="M262" s="2">
        <v>4</v>
      </c>
      <c r="N262" s="3">
        <v>657.13900000000001</v>
      </c>
      <c r="O262" s="3">
        <v>639.51400000000001</v>
      </c>
      <c r="P262" s="3">
        <f t="shared" si="173"/>
        <v>17.625</v>
      </c>
      <c r="Q262" s="59"/>
    </row>
    <row r="263" spans="1:17" x14ac:dyDescent="0.25">
      <c r="A263" s="2">
        <v>5</v>
      </c>
      <c r="B263" s="3">
        <v>659.40899999999999</v>
      </c>
      <c r="C263" s="3">
        <v>765.54899999999998</v>
      </c>
      <c r="D263" s="3">
        <f t="shared" si="171"/>
        <v>-106.13999999999999</v>
      </c>
      <c r="E263" s="59"/>
      <c r="G263" s="2">
        <v>5</v>
      </c>
      <c r="H263" s="3">
        <v>642.16</v>
      </c>
      <c r="I263" s="3">
        <v>622.64300000000003</v>
      </c>
      <c r="J263" s="3">
        <f t="shared" si="172"/>
        <v>19.516999999999939</v>
      </c>
      <c r="K263" s="59"/>
      <c r="M263" s="2">
        <v>5</v>
      </c>
      <c r="N263" s="3">
        <v>657.99900000000002</v>
      </c>
      <c r="O263" s="3">
        <v>640.11099999999999</v>
      </c>
      <c r="P263" s="3">
        <f t="shared" si="173"/>
        <v>17.888000000000034</v>
      </c>
      <c r="Q263" s="59"/>
    </row>
    <row r="264" spans="1:17" x14ac:dyDescent="0.25">
      <c r="A264" s="2">
        <v>6</v>
      </c>
      <c r="B264" s="3">
        <v>658.053</v>
      </c>
      <c r="C264" s="3">
        <v>640.19299999999998</v>
      </c>
      <c r="D264" s="3">
        <f t="shared" si="171"/>
        <v>17.860000000000014</v>
      </c>
      <c r="E264" s="59"/>
      <c r="G264" s="2">
        <v>6</v>
      </c>
      <c r="H264" s="3">
        <v>638.13400000000001</v>
      </c>
      <c r="I264" s="3">
        <v>625.48500000000001</v>
      </c>
      <c r="J264" s="3">
        <f t="shared" si="172"/>
        <v>12.649000000000001</v>
      </c>
      <c r="K264" s="59"/>
      <c r="M264" s="2">
        <v>6</v>
      </c>
      <c r="N264" s="3">
        <v>661.59199999999998</v>
      </c>
      <c r="O264" s="3">
        <v>636.11699999999996</v>
      </c>
      <c r="P264" s="3">
        <f t="shared" si="173"/>
        <v>25.475000000000023</v>
      </c>
      <c r="Q264" s="59"/>
    </row>
    <row r="265" spans="1:17" x14ac:dyDescent="0.25">
      <c r="A265" s="2">
        <v>7</v>
      </c>
      <c r="B265" s="3">
        <v>655.54300000000001</v>
      </c>
      <c r="C265" s="3">
        <v>638.78399999999999</v>
      </c>
      <c r="D265" s="3">
        <f t="shared" si="171"/>
        <v>16.759000000000015</v>
      </c>
      <c r="E265" s="59"/>
      <c r="G265" s="2">
        <v>7</v>
      </c>
      <c r="H265" s="3">
        <v>638.45299999999997</v>
      </c>
      <c r="I265" s="3">
        <v>623.41300000000001</v>
      </c>
      <c r="J265" s="3">
        <f t="shared" si="172"/>
        <v>15.039999999999964</v>
      </c>
      <c r="K265" s="59"/>
      <c r="M265" s="2">
        <v>7</v>
      </c>
      <c r="N265" s="3">
        <v>659.81700000000001</v>
      </c>
      <c r="O265" s="3">
        <v>639.36400000000003</v>
      </c>
      <c r="P265" s="3">
        <f t="shared" si="173"/>
        <v>20.452999999999975</v>
      </c>
      <c r="Q265" s="59"/>
    </row>
    <row r="266" spans="1:17" x14ac:dyDescent="0.25">
      <c r="A266" s="2">
        <v>8</v>
      </c>
      <c r="B266" s="3">
        <v>658.92899999999997</v>
      </c>
      <c r="C266" s="3">
        <v>636.72900000000004</v>
      </c>
      <c r="D266" s="3">
        <f t="shared" si="171"/>
        <v>22.199999999999932</v>
      </c>
      <c r="E266" s="59"/>
      <c r="G266" s="2">
        <v>8</v>
      </c>
      <c r="H266" s="3">
        <v>639.18200000000002</v>
      </c>
      <c r="I266" s="3">
        <v>616.476</v>
      </c>
      <c r="J266" s="3">
        <f t="shared" si="172"/>
        <v>22.706000000000017</v>
      </c>
      <c r="K266" s="59"/>
      <c r="M266" s="2">
        <v>8</v>
      </c>
      <c r="N266" s="3">
        <v>654.58000000000004</v>
      </c>
      <c r="O266" s="3">
        <v>643.303</v>
      </c>
      <c r="P266" s="3">
        <f t="shared" si="173"/>
        <v>11.277000000000044</v>
      </c>
      <c r="Q266" s="59"/>
    </row>
    <row r="267" spans="1:17" x14ac:dyDescent="0.25">
      <c r="A267" s="4" t="s">
        <v>6</v>
      </c>
      <c r="B267" s="5">
        <f>MEDIAN(B259:B266)</f>
        <v>658.68200000000002</v>
      </c>
      <c r="C267" s="5">
        <f>MEDIAN(C259:C266)</f>
        <v>639.31799999999998</v>
      </c>
      <c r="D267" s="5">
        <f t="shared" ref="D267" si="174">MEDIAN(D259:D266)</f>
        <v>19.896999999999991</v>
      </c>
      <c r="E267" s="60"/>
      <c r="G267" s="4" t="s">
        <v>6</v>
      </c>
      <c r="H267" s="5">
        <f>MEDIAN(H259:H266)</f>
        <v>640.18900000000008</v>
      </c>
      <c r="I267" s="5">
        <f>MEDIAN(I259:I266)</f>
        <v>623.24350000000004</v>
      </c>
      <c r="J267" s="5">
        <f t="shared" ref="J267" si="175">MEDIAN(J259:J266)</f>
        <v>14.429500000000019</v>
      </c>
      <c r="K267" s="60"/>
      <c r="M267" s="4" t="s">
        <v>6</v>
      </c>
      <c r="N267" s="5">
        <f>MEDIAN(N259:N266)</f>
        <v>658.45100000000002</v>
      </c>
      <c r="O267" s="5">
        <f>MEDIAN(O259:O266)</f>
        <v>639.86850000000004</v>
      </c>
      <c r="P267" s="5">
        <f t="shared" ref="P267" si="176">MEDIAN(P259:P266)</f>
        <v>17.756500000000017</v>
      </c>
      <c r="Q267" s="60"/>
    </row>
    <row r="269" spans="1:17" x14ac:dyDescent="0.25">
      <c r="A269" s="51" t="s">
        <v>45</v>
      </c>
      <c r="B269" s="52"/>
      <c r="C269" s="52"/>
      <c r="D269" s="52"/>
      <c r="E269" s="53"/>
      <c r="G269" s="51" t="s">
        <v>45</v>
      </c>
      <c r="H269" s="52"/>
      <c r="I269" s="52"/>
      <c r="J269" s="52"/>
      <c r="K269" s="53"/>
      <c r="M269" s="51" t="s">
        <v>45</v>
      </c>
      <c r="N269" s="52"/>
      <c r="O269" s="52"/>
      <c r="P269" s="52"/>
      <c r="Q269" s="53"/>
    </row>
    <row r="270" spans="1:17" x14ac:dyDescent="0.25">
      <c r="A270" s="19" t="s">
        <v>1</v>
      </c>
      <c r="B270" s="19" t="s">
        <v>2</v>
      </c>
      <c r="C270" s="19" t="s">
        <v>3</v>
      </c>
      <c r="D270" s="19" t="s">
        <v>4</v>
      </c>
      <c r="E270" s="19" t="s">
        <v>5</v>
      </c>
      <c r="G270" s="19" t="s">
        <v>1</v>
      </c>
      <c r="H270" s="19" t="s">
        <v>2</v>
      </c>
      <c r="I270" s="19" t="s">
        <v>3</v>
      </c>
      <c r="J270" s="19" t="s">
        <v>4</v>
      </c>
      <c r="K270" s="19" t="s">
        <v>5</v>
      </c>
      <c r="M270" s="19" t="s">
        <v>1</v>
      </c>
      <c r="N270" s="19" t="s">
        <v>2</v>
      </c>
      <c r="O270" s="19" t="s">
        <v>3</v>
      </c>
      <c r="P270" s="19" t="s">
        <v>4</v>
      </c>
      <c r="Q270" s="19" t="s">
        <v>5</v>
      </c>
    </row>
    <row r="271" spans="1:17" x14ac:dyDescent="0.25">
      <c r="A271" s="2">
        <v>1</v>
      </c>
      <c r="B271" s="3">
        <v>1291.46</v>
      </c>
      <c r="C271" s="3">
        <v>1265.82</v>
      </c>
      <c r="D271" s="3">
        <f>B271-C271</f>
        <v>25.6400000000001</v>
      </c>
      <c r="E271" s="58">
        <v>0.450237</v>
      </c>
      <c r="G271" s="2">
        <v>1</v>
      </c>
      <c r="H271" s="3">
        <v>1268.3900000000001</v>
      </c>
      <c r="I271" s="3">
        <v>1246.05</v>
      </c>
      <c r="J271" s="3">
        <f>H271-I271</f>
        <v>22.340000000000146</v>
      </c>
      <c r="K271" s="58">
        <v>0.450237</v>
      </c>
      <c r="M271" s="2">
        <v>1</v>
      </c>
      <c r="N271" s="3">
        <v>1297.21</v>
      </c>
      <c r="O271" s="3">
        <v>1256.0899999999999</v>
      </c>
      <c r="P271" s="3">
        <f>N271-O271</f>
        <v>41.120000000000118</v>
      </c>
      <c r="Q271" s="58">
        <v>0.450237</v>
      </c>
    </row>
    <row r="272" spans="1:17" x14ac:dyDescent="0.25">
      <c r="A272" s="2">
        <v>2</v>
      </c>
      <c r="B272" s="3">
        <v>1292.43</v>
      </c>
      <c r="C272" s="3">
        <v>1262.6400000000001</v>
      </c>
      <c r="D272" s="3">
        <f t="shared" ref="D272:D278" si="177">B272-C272</f>
        <v>29.789999999999964</v>
      </c>
      <c r="E272" s="59"/>
      <c r="G272" s="2">
        <v>2</v>
      </c>
      <c r="H272" s="3">
        <v>1276.24</v>
      </c>
      <c r="I272" s="3">
        <v>1246.49</v>
      </c>
      <c r="J272" s="3">
        <f t="shared" ref="J272:J278" si="178">H272-I272</f>
        <v>29.75</v>
      </c>
      <c r="K272" s="59"/>
      <c r="M272" s="2">
        <v>2</v>
      </c>
      <c r="N272" s="3">
        <v>1287.22</v>
      </c>
      <c r="O272" s="3">
        <v>1260.6600000000001</v>
      </c>
      <c r="P272" s="3">
        <f t="shared" ref="P272:P278" si="179">N272-O272</f>
        <v>26.559999999999945</v>
      </c>
      <c r="Q272" s="59"/>
    </row>
    <row r="273" spans="1:17" x14ac:dyDescent="0.25">
      <c r="A273" s="2">
        <v>3</v>
      </c>
      <c r="B273" s="3">
        <v>1293.98</v>
      </c>
      <c r="C273" s="3">
        <v>1263.1300000000001</v>
      </c>
      <c r="D273" s="3">
        <f t="shared" si="177"/>
        <v>30.849999999999909</v>
      </c>
      <c r="E273" s="59"/>
      <c r="G273" s="2">
        <v>3</v>
      </c>
      <c r="H273" s="3">
        <v>1278.1300000000001</v>
      </c>
      <c r="I273" s="3">
        <v>1247.6600000000001</v>
      </c>
      <c r="J273" s="3">
        <f t="shared" si="178"/>
        <v>30.470000000000027</v>
      </c>
      <c r="K273" s="59"/>
      <c r="M273" s="2">
        <v>3</v>
      </c>
      <c r="N273" s="3">
        <v>1293.23</v>
      </c>
      <c r="O273" s="3">
        <v>1260.68</v>
      </c>
      <c r="P273" s="3">
        <f t="shared" si="179"/>
        <v>32.549999999999955</v>
      </c>
      <c r="Q273" s="59"/>
    </row>
    <row r="274" spans="1:17" x14ac:dyDescent="0.25">
      <c r="A274" s="2">
        <v>4</v>
      </c>
      <c r="B274" s="3">
        <v>1291.21</v>
      </c>
      <c r="C274" s="3">
        <v>1260.75</v>
      </c>
      <c r="D274" s="3">
        <f t="shared" si="177"/>
        <v>30.460000000000036</v>
      </c>
      <c r="E274" s="59"/>
      <c r="G274" s="2">
        <v>4</v>
      </c>
      <c r="H274" s="3">
        <v>1278.32</v>
      </c>
      <c r="I274" s="3">
        <v>1247.52</v>
      </c>
      <c r="J274" s="3">
        <f t="shared" si="178"/>
        <v>30.799999999999955</v>
      </c>
      <c r="K274" s="59"/>
      <c r="M274" s="2">
        <v>4</v>
      </c>
      <c r="N274" s="3">
        <v>1288.9000000000001</v>
      </c>
      <c r="O274" s="3">
        <v>1260.97</v>
      </c>
      <c r="P274" s="3">
        <f t="shared" si="179"/>
        <v>27.930000000000064</v>
      </c>
      <c r="Q274" s="59"/>
    </row>
    <row r="275" spans="1:17" x14ac:dyDescent="0.25">
      <c r="A275" s="2">
        <v>5</v>
      </c>
      <c r="B275" s="3">
        <v>1288.6400000000001</v>
      </c>
      <c r="C275" s="3">
        <v>1266.6300000000001</v>
      </c>
      <c r="D275" s="3">
        <f t="shared" si="177"/>
        <v>22.009999999999991</v>
      </c>
      <c r="E275" s="59"/>
      <c r="G275" s="2">
        <v>5</v>
      </c>
      <c r="H275" s="3">
        <v>1274.81</v>
      </c>
      <c r="I275" s="3">
        <v>1246.3800000000001</v>
      </c>
      <c r="J275" s="3">
        <f t="shared" si="178"/>
        <v>28.429999999999836</v>
      </c>
      <c r="K275" s="59"/>
      <c r="M275" s="2">
        <v>5</v>
      </c>
      <c r="N275" s="3">
        <v>1289.52</v>
      </c>
      <c r="O275" s="3">
        <v>1258.7</v>
      </c>
      <c r="P275" s="3">
        <f t="shared" si="179"/>
        <v>30.819999999999936</v>
      </c>
      <c r="Q275" s="59"/>
    </row>
    <row r="276" spans="1:17" x14ac:dyDescent="0.25">
      <c r="A276" s="2">
        <v>6</v>
      </c>
      <c r="B276" s="3">
        <v>1295.3499999999999</v>
      </c>
      <c r="C276" s="3">
        <v>1260.27</v>
      </c>
      <c r="D276" s="3">
        <f t="shared" si="177"/>
        <v>35.079999999999927</v>
      </c>
      <c r="E276" s="59"/>
      <c r="G276" s="2">
        <v>6</v>
      </c>
      <c r="H276" s="3">
        <v>1277.8499999999999</v>
      </c>
      <c r="I276" s="3">
        <v>1250.44</v>
      </c>
      <c r="J276" s="3">
        <f t="shared" si="178"/>
        <v>27.409999999999854</v>
      </c>
      <c r="K276" s="59"/>
      <c r="M276" s="2">
        <v>6</v>
      </c>
      <c r="N276" s="3">
        <v>1299.46</v>
      </c>
      <c r="O276" s="3">
        <v>1267.8</v>
      </c>
      <c r="P276" s="3">
        <f t="shared" si="179"/>
        <v>31.660000000000082</v>
      </c>
      <c r="Q276" s="59"/>
    </row>
    <row r="277" spans="1:17" x14ac:dyDescent="0.25">
      <c r="A277" s="2">
        <v>7</v>
      </c>
      <c r="B277" s="3">
        <v>1289.17</v>
      </c>
      <c r="C277" s="3">
        <v>1260.8499999999999</v>
      </c>
      <c r="D277" s="3">
        <f t="shared" si="177"/>
        <v>28.320000000000164</v>
      </c>
      <c r="E277" s="59"/>
      <c r="G277" s="2">
        <v>7</v>
      </c>
      <c r="H277" s="3">
        <v>1268.97</v>
      </c>
      <c r="I277" s="3">
        <v>1247.33</v>
      </c>
      <c r="J277" s="3">
        <f t="shared" si="178"/>
        <v>21.6400000000001</v>
      </c>
      <c r="K277" s="59"/>
      <c r="M277" s="2">
        <v>7</v>
      </c>
      <c r="N277" s="3">
        <v>1293.67</v>
      </c>
      <c r="O277" s="3">
        <v>1267.5999999999999</v>
      </c>
      <c r="P277" s="3">
        <f t="shared" si="179"/>
        <v>26.070000000000164</v>
      </c>
      <c r="Q277" s="59"/>
    </row>
    <row r="278" spans="1:17" x14ac:dyDescent="0.25">
      <c r="A278" s="2">
        <v>8</v>
      </c>
      <c r="B278" s="3">
        <v>1292.3800000000001</v>
      </c>
      <c r="C278" s="3">
        <v>1265.48</v>
      </c>
      <c r="D278" s="3">
        <f t="shared" si="177"/>
        <v>26.900000000000091</v>
      </c>
      <c r="E278" s="59"/>
      <c r="G278" s="2">
        <v>8</v>
      </c>
      <c r="H278" s="3">
        <v>1272.58</v>
      </c>
      <c r="I278" s="3">
        <v>1244.56</v>
      </c>
      <c r="J278" s="3">
        <f t="shared" si="178"/>
        <v>28.019999999999982</v>
      </c>
      <c r="K278" s="59"/>
      <c r="M278" s="2">
        <v>8</v>
      </c>
      <c r="N278" s="3">
        <v>1286.3399999999999</v>
      </c>
      <c r="O278" s="3">
        <v>1261.53</v>
      </c>
      <c r="P278" s="3">
        <f t="shared" si="179"/>
        <v>24.809999999999945</v>
      </c>
      <c r="Q278" s="59"/>
    </row>
    <row r="279" spans="1:17" x14ac:dyDescent="0.25">
      <c r="A279" s="4" t="s">
        <v>6</v>
      </c>
      <c r="B279" s="5">
        <f>MEDIAN(B271:B278)</f>
        <v>1291.92</v>
      </c>
      <c r="C279" s="5">
        <f>MEDIAN(C271:C278)</f>
        <v>1262.8850000000002</v>
      </c>
      <c r="D279" s="5">
        <f t="shared" ref="D279" si="180">MEDIAN(D271:D278)</f>
        <v>29.055000000000064</v>
      </c>
      <c r="E279" s="60"/>
      <c r="G279" s="4" t="s">
        <v>6</v>
      </c>
      <c r="H279" s="5">
        <f>MEDIAN(H271:H278)</f>
        <v>1275.5250000000001</v>
      </c>
      <c r="I279" s="5">
        <f>MEDIAN(I271:I278)</f>
        <v>1246.9099999999999</v>
      </c>
      <c r="J279" s="5">
        <f t="shared" ref="J279" si="181">MEDIAN(J271:J278)</f>
        <v>28.224999999999909</v>
      </c>
      <c r="K279" s="60"/>
      <c r="M279" s="4" t="s">
        <v>6</v>
      </c>
      <c r="N279" s="5">
        <f>MEDIAN(N271:N278)</f>
        <v>1291.375</v>
      </c>
      <c r="O279" s="5">
        <f>MEDIAN(O271:O278)</f>
        <v>1260.825</v>
      </c>
      <c r="P279" s="5">
        <f t="shared" ref="P279" si="182">MEDIAN(P271:P278)</f>
        <v>29.375</v>
      </c>
      <c r="Q279" s="60"/>
    </row>
    <row r="281" spans="1:17" x14ac:dyDescent="0.25">
      <c r="A281" s="51" t="s">
        <v>94</v>
      </c>
      <c r="B281" s="52"/>
      <c r="C281" s="52"/>
      <c r="D281" s="52"/>
      <c r="E281" s="53"/>
      <c r="G281" s="51" t="s">
        <v>94</v>
      </c>
      <c r="H281" s="52"/>
      <c r="I281" s="52"/>
      <c r="J281" s="52"/>
      <c r="K281" s="53"/>
      <c r="M281" s="51" t="s">
        <v>94</v>
      </c>
      <c r="N281" s="52"/>
      <c r="O281" s="52"/>
      <c r="P281" s="52"/>
      <c r="Q281" s="53"/>
    </row>
    <row r="282" spans="1:17" x14ac:dyDescent="0.25">
      <c r="A282" s="45" t="s">
        <v>10</v>
      </c>
      <c r="B282" s="46"/>
      <c r="C282" s="46"/>
      <c r="D282" s="46"/>
      <c r="E282" s="47"/>
      <c r="G282" s="55" t="s">
        <v>10</v>
      </c>
      <c r="H282" s="56"/>
      <c r="I282" s="56"/>
      <c r="J282" s="56"/>
      <c r="K282" s="57"/>
      <c r="M282" s="45" t="s">
        <v>10</v>
      </c>
      <c r="N282" s="46"/>
      <c r="O282" s="46"/>
      <c r="P282" s="46"/>
      <c r="Q282" s="47"/>
    </row>
    <row r="283" spans="1:17" x14ac:dyDescent="0.25">
      <c r="A283" s="45" t="s">
        <v>11</v>
      </c>
      <c r="B283" s="46"/>
      <c r="C283" s="46"/>
      <c r="D283" s="46"/>
      <c r="E283" s="47"/>
      <c r="G283" s="55" t="s">
        <v>64</v>
      </c>
      <c r="H283" s="56"/>
      <c r="I283" s="56"/>
      <c r="J283" s="56"/>
      <c r="K283" s="57"/>
      <c r="M283" s="45" t="s">
        <v>96</v>
      </c>
      <c r="N283" s="46"/>
      <c r="O283" s="46"/>
      <c r="P283" s="46"/>
      <c r="Q283" s="47"/>
    </row>
    <row r="284" spans="1:17" x14ac:dyDescent="0.25">
      <c r="A284" s="45" t="s">
        <v>17</v>
      </c>
      <c r="B284" s="46"/>
      <c r="C284" s="46"/>
      <c r="D284" s="46"/>
      <c r="E284" s="47"/>
      <c r="G284" s="55" t="s">
        <v>65</v>
      </c>
      <c r="H284" s="56"/>
      <c r="I284" s="56"/>
      <c r="J284" s="56"/>
      <c r="K284" s="57"/>
      <c r="M284" s="45" t="s">
        <v>65</v>
      </c>
      <c r="N284" s="46"/>
      <c r="O284" s="46"/>
      <c r="P284" s="46"/>
      <c r="Q284" s="47"/>
    </row>
    <row r="285" spans="1:17" x14ac:dyDescent="0.25">
      <c r="A285" s="45" t="s">
        <v>18</v>
      </c>
      <c r="B285" s="46"/>
      <c r="C285" s="46"/>
      <c r="D285" s="46"/>
      <c r="E285" s="47"/>
      <c r="G285" s="55" t="s">
        <v>66</v>
      </c>
      <c r="H285" s="56"/>
      <c r="I285" s="56"/>
      <c r="J285" s="56"/>
      <c r="K285" s="57"/>
      <c r="M285" s="45" t="s">
        <v>97</v>
      </c>
      <c r="N285" s="46"/>
      <c r="O285" s="46"/>
      <c r="P285" s="46"/>
      <c r="Q285" s="47"/>
    </row>
    <row r="286" spans="1:17" x14ac:dyDescent="0.25">
      <c r="A286" s="45" t="s">
        <v>19</v>
      </c>
      <c r="B286" s="46"/>
      <c r="C286" s="46"/>
      <c r="D286" s="46"/>
      <c r="E286" s="47"/>
      <c r="G286" s="55" t="s">
        <v>68</v>
      </c>
      <c r="H286" s="56"/>
      <c r="I286" s="56"/>
      <c r="J286" s="56"/>
      <c r="K286" s="57"/>
      <c r="M286" s="45" t="s">
        <v>68</v>
      </c>
      <c r="N286" s="46"/>
      <c r="O286" s="46"/>
      <c r="P286" s="46"/>
      <c r="Q286" s="47"/>
    </row>
    <row r="287" spans="1:17" x14ac:dyDescent="0.25">
      <c r="A287" s="45" t="s">
        <v>25</v>
      </c>
      <c r="B287" s="46"/>
      <c r="C287" s="46"/>
      <c r="D287" s="46"/>
      <c r="E287" s="47"/>
      <c r="G287" s="55" t="s">
        <v>67</v>
      </c>
      <c r="H287" s="56"/>
      <c r="I287" s="56"/>
      <c r="J287" s="56"/>
      <c r="K287" s="57"/>
      <c r="M287" s="45" t="s">
        <v>98</v>
      </c>
      <c r="N287" s="46"/>
      <c r="O287" s="46"/>
      <c r="P287" s="46"/>
      <c r="Q287" s="47"/>
    </row>
    <row r="288" spans="1:17" x14ac:dyDescent="0.25">
      <c r="A288" s="45" t="s">
        <v>26</v>
      </c>
      <c r="B288" s="46"/>
      <c r="C288" s="46"/>
      <c r="D288" s="46"/>
      <c r="E288" s="47"/>
      <c r="G288" s="55" t="s">
        <v>70</v>
      </c>
      <c r="H288" s="56"/>
      <c r="I288" s="56"/>
      <c r="J288" s="56"/>
      <c r="K288" s="57"/>
      <c r="M288" s="45" t="s">
        <v>70</v>
      </c>
      <c r="N288" s="46"/>
      <c r="O288" s="46"/>
      <c r="P288" s="46"/>
      <c r="Q288" s="47"/>
    </row>
    <row r="289" spans="1:17" x14ac:dyDescent="0.25">
      <c r="A289" s="45" t="s">
        <v>27</v>
      </c>
      <c r="B289" s="46"/>
      <c r="C289" s="46"/>
      <c r="D289" s="46"/>
      <c r="E289" s="47"/>
      <c r="G289" s="55" t="s">
        <v>69</v>
      </c>
      <c r="H289" s="56"/>
      <c r="I289" s="56"/>
      <c r="J289" s="56"/>
      <c r="K289" s="57"/>
      <c r="M289" s="45" t="s">
        <v>99</v>
      </c>
      <c r="N289" s="46"/>
      <c r="O289" s="46"/>
      <c r="P289" s="46"/>
      <c r="Q289" s="47"/>
    </row>
    <row r="290" spans="1:17" x14ac:dyDescent="0.25">
      <c r="A290" s="45" t="s">
        <v>32</v>
      </c>
      <c r="B290" s="46"/>
      <c r="C290" s="46"/>
      <c r="D290" s="46"/>
      <c r="E290" s="47"/>
      <c r="G290" s="55" t="s">
        <v>71</v>
      </c>
      <c r="H290" s="56"/>
      <c r="I290" s="56"/>
      <c r="J290" s="56"/>
      <c r="K290" s="57"/>
      <c r="M290" s="45" t="s">
        <v>71</v>
      </c>
      <c r="N290" s="46"/>
      <c r="O290" s="46"/>
      <c r="P290" s="46"/>
      <c r="Q290" s="47"/>
    </row>
    <row r="291" spans="1:17" x14ac:dyDescent="0.25">
      <c r="A291" s="45" t="s">
        <v>33</v>
      </c>
      <c r="B291" s="46"/>
      <c r="C291" s="46"/>
      <c r="D291" s="46"/>
      <c r="E291" s="47"/>
      <c r="G291" s="55" t="s">
        <v>72</v>
      </c>
      <c r="H291" s="56"/>
      <c r="I291" s="56"/>
      <c r="J291" s="56"/>
      <c r="K291" s="57"/>
      <c r="M291" s="45" t="s">
        <v>100</v>
      </c>
      <c r="N291" s="46"/>
      <c r="O291" s="46"/>
      <c r="P291" s="46"/>
      <c r="Q291" s="47"/>
    </row>
    <row r="292" spans="1:17" x14ac:dyDescent="0.25">
      <c r="A292" s="45" t="s">
        <v>34</v>
      </c>
      <c r="B292" s="46"/>
      <c r="C292" s="46"/>
      <c r="D292" s="46"/>
      <c r="E292" s="47"/>
      <c r="G292" s="55" t="s">
        <v>73</v>
      </c>
      <c r="H292" s="56"/>
      <c r="I292" s="56"/>
      <c r="J292" s="56"/>
      <c r="K292" s="57"/>
      <c r="M292" s="45" t="s">
        <v>73</v>
      </c>
      <c r="N292" s="46"/>
      <c r="O292" s="46"/>
      <c r="P292" s="46"/>
      <c r="Q292" s="47"/>
    </row>
    <row r="293" spans="1:17" x14ac:dyDescent="0.25">
      <c r="A293" s="45" t="s">
        <v>35</v>
      </c>
      <c r="B293" s="46"/>
      <c r="C293" s="46"/>
      <c r="D293" s="46"/>
      <c r="E293" s="47"/>
      <c r="G293" s="55" t="s">
        <v>74</v>
      </c>
      <c r="H293" s="56"/>
      <c r="I293" s="56"/>
      <c r="J293" s="56"/>
      <c r="K293" s="57"/>
      <c r="M293" s="45" t="s">
        <v>101</v>
      </c>
      <c r="N293" s="46"/>
      <c r="O293" s="46"/>
      <c r="P293" s="46"/>
      <c r="Q293" s="47"/>
    </row>
    <row r="294" spans="1:17" x14ac:dyDescent="0.25">
      <c r="A294" s="45" t="s">
        <v>36</v>
      </c>
      <c r="B294" s="46"/>
      <c r="C294" s="46"/>
      <c r="D294" s="46"/>
      <c r="E294" s="47"/>
      <c r="G294" s="55" t="s">
        <v>75</v>
      </c>
      <c r="H294" s="56"/>
      <c r="I294" s="56"/>
      <c r="J294" s="56"/>
      <c r="K294" s="57"/>
      <c r="M294" s="45" t="s">
        <v>75</v>
      </c>
      <c r="N294" s="46"/>
      <c r="O294" s="46"/>
      <c r="P294" s="46"/>
      <c r="Q294" s="47"/>
    </row>
    <row r="295" spans="1:17" x14ac:dyDescent="0.25">
      <c r="A295" s="45" t="s">
        <v>37</v>
      </c>
      <c r="B295" s="46"/>
      <c r="C295" s="46"/>
      <c r="D295" s="46"/>
      <c r="E295" s="47"/>
      <c r="G295" s="55" t="s">
        <v>76</v>
      </c>
      <c r="H295" s="56"/>
      <c r="I295" s="56"/>
      <c r="J295" s="56"/>
      <c r="K295" s="57"/>
      <c r="M295" s="45" t="s">
        <v>102</v>
      </c>
      <c r="N295" s="46"/>
      <c r="O295" s="46"/>
      <c r="P295" s="46"/>
      <c r="Q295" s="47"/>
    </row>
    <row r="296" spans="1:17" x14ac:dyDescent="0.25">
      <c r="A296" s="45" t="s">
        <v>38</v>
      </c>
      <c r="B296" s="46"/>
      <c r="C296" s="46"/>
      <c r="D296" s="46"/>
      <c r="E296" s="47"/>
      <c r="G296" s="55" t="s">
        <v>77</v>
      </c>
      <c r="H296" s="56"/>
      <c r="I296" s="56"/>
      <c r="J296" s="56"/>
      <c r="K296" s="57"/>
      <c r="M296" s="45" t="s">
        <v>77</v>
      </c>
      <c r="N296" s="46"/>
      <c r="O296" s="46"/>
      <c r="P296" s="46"/>
      <c r="Q296" s="47"/>
    </row>
    <row r="297" spans="1:17" x14ac:dyDescent="0.25">
      <c r="A297" s="45" t="s">
        <v>39</v>
      </c>
      <c r="B297" s="46"/>
      <c r="C297" s="46"/>
      <c r="D297" s="46"/>
      <c r="E297" s="47"/>
      <c r="G297" s="55" t="s">
        <v>78</v>
      </c>
      <c r="H297" s="56"/>
      <c r="I297" s="56"/>
      <c r="J297" s="56"/>
      <c r="K297" s="57"/>
      <c r="M297" s="45" t="s">
        <v>103</v>
      </c>
      <c r="N297" s="46"/>
      <c r="O297" s="46"/>
      <c r="P297" s="46"/>
      <c r="Q297" s="47"/>
    </row>
    <row r="298" spans="1:17" x14ac:dyDescent="0.25">
      <c r="A298" s="45" t="s">
        <v>46</v>
      </c>
      <c r="B298" s="46"/>
      <c r="C298" s="46"/>
      <c r="D298" s="46"/>
      <c r="E298" s="47"/>
      <c r="G298" s="55" t="s">
        <v>79</v>
      </c>
      <c r="H298" s="56"/>
      <c r="I298" s="56"/>
      <c r="J298" s="56"/>
      <c r="K298" s="57"/>
      <c r="M298" s="45" t="s">
        <v>46</v>
      </c>
      <c r="N298" s="46"/>
      <c r="O298" s="46"/>
      <c r="P298" s="46"/>
      <c r="Q298" s="47"/>
    </row>
    <row r="299" spans="1:17" x14ac:dyDescent="0.25">
      <c r="A299" s="45" t="s">
        <v>47</v>
      </c>
      <c r="B299" s="46"/>
      <c r="C299" s="46"/>
      <c r="D299" s="46"/>
      <c r="E299" s="47"/>
      <c r="G299" s="55" t="s">
        <v>80</v>
      </c>
      <c r="H299" s="56"/>
      <c r="I299" s="56"/>
      <c r="J299" s="56"/>
      <c r="K299" s="57"/>
      <c r="M299" s="45" t="s">
        <v>80</v>
      </c>
      <c r="N299" s="46"/>
      <c r="O299" s="46"/>
      <c r="P299" s="46"/>
      <c r="Q299" s="47"/>
    </row>
    <row r="300" spans="1:17" x14ac:dyDescent="0.25">
      <c r="A300" s="45" t="s">
        <v>48</v>
      </c>
      <c r="B300" s="46"/>
      <c r="C300" s="46"/>
      <c r="D300" s="46"/>
      <c r="E300" s="47"/>
      <c r="G300" s="55" t="s">
        <v>81</v>
      </c>
      <c r="H300" s="56"/>
      <c r="I300" s="56"/>
      <c r="J300" s="56"/>
      <c r="K300" s="57"/>
      <c r="M300" s="45" t="s">
        <v>104</v>
      </c>
      <c r="N300" s="46"/>
      <c r="O300" s="46"/>
      <c r="P300" s="46"/>
      <c r="Q300" s="47"/>
    </row>
    <row r="301" spans="1:17" x14ac:dyDescent="0.25">
      <c r="A301" s="45" t="s">
        <v>49</v>
      </c>
      <c r="B301" s="46"/>
      <c r="C301" s="46"/>
      <c r="D301" s="46"/>
      <c r="E301" s="47"/>
      <c r="G301" s="55" t="s">
        <v>82</v>
      </c>
      <c r="H301" s="56"/>
      <c r="I301" s="56"/>
      <c r="J301" s="56"/>
      <c r="K301" s="57"/>
      <c r="M301" s="45" t="s">
        <v>82</v>
      </c>
      <c r="N301" s="46"/>
      <c r="O301" s="46"/>
      <c r="P301" s="46"/>
      <c r="Q301" s="47"/>
    </row>
    <row r="302" spans="1:17" x14ac:dyDescent="0.25">
      <c r="A302" s="45" t="s">
        <v>50</v>
      </c>
      <c r="B302" s="46"/>
      <c r="C302" s="46"/>
      <c r="D302" s="46"/>
      <c r="E302" s="47"/>
      <c r="G302" s="55" t="s">
        <v>83</v>
      </c>
      <c r="H302" s="56"/>
      <c r="I302" s="56"/>
      <c r="J302" s="56"/>
      <c r="K302" s="57"/>
      <c r="M302" s="45" t="s">
        <v>105</v>
      </c>
      <c r="N302" s="46"/>
      <c r="O302" s="46"/>
      <c r="P302" s="46"/>
      <c r="Q302" s="47"/>
    </row>
    <row r="303" spans="1:17" x14ac:dyDescent="0.25">
      <c r="A303" s="45" t="s">
        <v>51</v>
      </c>
      <c r="B303" s="46"/>
      <c r="C303" s="46"/>
      <c r="D303" s="46"/>
      <c r="E303" s="47"/>
      <c r="G303" s="55" t="s">
        <v>84</v>
      </c>
      <c r="H303" s="56"/>
      <c r="I303" s="56"/>
      <c r="J303" s="56"/>
      <c r="K303" s="57"/>
      <c r="M303" s="45" t="s">
        <v>84</v>
      </c>
      <c r="N303" s="46"/>
      <c r="O303" s="46"/>
      <c r="P303" s="46"/>
      <c r="Q303" s="47"/>
    </row>
    <row r="304" spans="1:17" x14ac:dyDescent="0.25">
      <c r="A304" s="45" t="s">
        <v>52</v>
      </c>
      <c r="B304" s="46"/>
      <c r="C304" s="46"/>
      <c r="D304" s="46"/>
      <c r="E304" s="47"/>
      <c r="G304" s="55" t="s">
        <v>85</v>
      </c>
      <c r="H304" s="56"/>
      <c r="I304" s="56"/>
      <c r="J304" s="56"/>
      <c r="K304" s="57"/>
      <c r="M304" s="45" t="s">
        <v>106</v>
      </c>
      <c r="N304" s="46"/>
      <c r="O304" s="46"/>
      <c r="P304" s="46"/>
      <c r="Q304" s="47"/>
    </row>
    <row r="305" spans="1:17" x14ac:dyDescent="0.25">
      <c r="A305" s="45" t="s">
        <v>53</v>
      </c>
      <c r="B305" s="46"/>
      <c r="C305" s="46"/>
      <c r="D305" s="46"/>
      <c r="E305" s="47"/>
      <c r="G305" s="55" t="s">
        <v>86</v>
      </c>
      <c r="H305" s="56"/>
      <c r="I305" s="56"/>
      <c r="J305" s="56"/>
      <c r="K305" s="57"/>
      <c r="M305" s="45" t="s">
        <v>86</v>
      </c>
      <c r="N305" s="46"/>
      <c r="O305" s="46"/>
      <c r="P305" s="46"/>
      <c r="Q305" s="47"/>
    </row>
    <row r="306" spans="1:17" x14ac:dyDescent="0.25">
      <c r="A306" s="45" t="s">
        <v>54</v>
      </c>
      <c r="B306" s="46"/>
      <c r="C306" s="46"/>
      <c r="D306" s="46"/>
      <c r="E306" s="47"/>
      <c r="G306" s="55" t="s">
        <v>87</v>
      </c>
      <c r="H306" s="56"/>
      <c r="I306" s="56"/>
      <c r="J306" s="56"/>
      <c r="K306" s="57"/>
      <c r="M306" s="45" t="s">
        <v>107</v>
      </c>
      <c r="N306" s="46"/>
      <c r="O306" s="46"/>
      <c r="P306" s="46"/>
      <c r="Q306" s="47"/>
    </row>
    <row r="307" spans="1:17" x14ac:dyDescent="0.25">
      <c r="A307" s="45" t="s">
        <v>55</v>
      </c>
      <c r="B307" s="46"/>
      <c r="C307" s="46"/>
      <c r="D307" s="46"/>
      <c r="E307" s="47"/>
      <c r="G307" s="55" t="s">
        <v>88</v>
      </c>
      <c r="H307" s="56"/>
      <c r="I307" s="56"/>
      <c r="J307" s="56"/>
      <c r="K307" s="57"/>
      <c r="M307" s="45" t="s">
        <v>88</v>
      </c>
      <c r="N307" s="46"/>
      <c r="O307" s="46"/>
      <c r="P307" s="46"/>
      <c r="Q307" s="47"/>
    </row>
    <row r="308" spans="1:17" x14ac:dyDescent="0.25">
      <c r="A308" s="45" t="s">
        <v>56</v>
      </c>
      <c r="B308" s="46"/>
      <c r="C308" s="46"/>
      <c r="D308" s="46"/>
      <c r="E308" s="47"/>
      <c r="G308" s="55" t="s">
        <v>89</v>
      </c>
      <c r="H308" s="56"/>
      <c r="I308" s="56"/>
      <c r="J308" s="56"/>
      <c r="K308" s="57"/>
      <c r="M308" s="45" t="s">
        <v>108</v>
      </c>
      <c r="N308" s="46"/>
      <c r="O308" s="46"/>
      <c r="P308" s="46"/>
      <c r="Q308" s="47"/>
    </row>
    <row r="309" spans="1:17" x14ac:dyDescent="0.25">
      <c r="A309" s="45" t="s">
        <v>57</v>
      </c>
      <c r="B309" s="46"/>
      <c r="C309" s="46"/>
      <c r="D309" s="46"/>
      <c r="E309" s="47"/>
      <c r="G309" s="55" t="s">
        <v>90</v>
      </c>
      <c r="H309" s="56"/>
      <c r="I309" s="56"/>
      <c r="J309" s="56"/>
      <c r="K309" s="57"/>
      <c r="M309" s="45" t="s">
        <v>90</v>
      </c>
      <c r="N309" s="46"/>
      <c r="O309" s="46"/>
      <c r="P309" s="46"/>
      <c r="Q309" s="47"/>
    </row>
    <row r="310" spans="1:17" x14ac:dyDescent="0.25">
      <c r="A310" s="45" t="s">
        <v>58</v>
      </c>
      <c r="B310" s="46"/>
      <c r="C310" s="46"/>
      <c r="D310" s="46"/>
      <c r="E310" s="47"/>
      <c r="G310" s="55" t="s">
        <v>91</v>
      </c>
      <c r="H310" s="56"/>
      <c r="I310" s="56"/>
      <c r="J310" s="56"/>
      <c r="K310" s="57"/>
      <c r="M310" s="45" t="s">
        <v>109</v>
      </c>
      <c r="N310" s="46"/>
      <c r="O310" s="46"/>
      <c r="P310" s="46"/>
      <c r="Q310" s="47"/>
    </row>
    <row r="311" spans="1:17" x14ac:dyDescent="0.25">
      <c r="A311" s="45" t="s">
        <v>59</v>
      </c>
      <c r="B311" s="46"/>
      <c r="C311" s="46"/>
      <c r="D311" s="46"/>
      <c r="E311" s="47"/>
      <c r="G311" s="55" t="s">
        <v>92</v>
      </c>
      <c r="H311" s="56"/>
      <c r="I311" s="56"/>
      <c r="J311" s="56"/>
      <c r="K311" s="57"/>
      <c r="M311" s="45" t="s">
        <v>92</v>
      </c>
      <c r="N311" s="46"/>
      <c r="O311" s="46"/>
      <c r="P311" s="46"/>
      <c r="Q311" s="47"/>
    </row>
    <row r="312" spans="1:17" x14ac:dyDescent="0.25">
      <c r="A312" s="45" t="s">
        <v>60</v>
      </c>
      <c r="B312" s="46"/>
      <c r="C312" s="46"/>
      <c r="D312" s="46"/>
      <c r="E312" s="47"/>
      <c r="G312" s="55" t="s">
        <v>93</v>
      </c>
      <c r="H312" s="56"/>
      <c r="I312" s="56"/>
      <c r="J312" s="56"/>
      <c r="K312" s="57"/>
      <c r="M312" s="45" t="s">
        <v>110</v>
      </c>
      <c r="N312" s="46"/>
      <c r="O312" s="46"/>
      <c r="P312" s="46"/>
      <c r="Q312" s="47"/>
    </row>
    <row r="313" spans="1:17" x14ac:dyDescent="0.25">
      <c r="A313" s="45" t="s">
        <v>61</v>
      </c>
      <c r="B313" s="46"/>
      <c r="C313" s="46"/>
      <c r="D313" s="46"/>
      <c r="E313" s="47"/>
      <c r="G313" s="55" t="s">
        <v>61</v>
      </c>
      <c r="H313" s="56"/>
      <c r="I313" s="56"/>
      <c r="J313" s="56"/>
      <c r="K313" s="57"/>
      <c r="M313" s="45" t="s">
        <v>61</v>
      </c>
      <c r="N313" s="46"/>
      <c r="O313" s="46"/>
      <c r="P313" s="46"/>
      <c r="Q313" s="47"/>
    </row>
  </sheetData>
  <mergeCells count="337">
    <mergeCell ref="Q81:Q89"/>
    <mergeCell ref="Q93:Q101"/>
    <mergeCell ref="Q111:Q119"/>
    <mergeCell ref="Q123:Q131"/>
    <mergeCell ref="Q135:Q143"/>
    <mergeCell ref="Q147:Q155"/>
    <mergeCell ref="Q169:Q177"/>
    <mergeCell ref="Q181:Q189"/>
    <mergeCell ref="Q193:Q201"/>
    <mergeCell ref="K135:K143"/>
    <mergeCell ref="K147:K155"/>
    <mergeCell ref="K169:K177"/>
    <mergeCell ref="K181:K189"/>
    <mergeCell ref="K193:K201"/>
    <mergeCell ref="K205:K213"/>
    <mergeCell ref="K235:K243"/>
    <mergeCell ref="K247:K255"/>
    <mergeCell ref="K259:K267"/>
    <mergeCell ref="K5:K13"/>
    <mergeCell ref="K17:K25"/>
    <mergeCell ref="K29:K37"/>
    <mergeCell ref="K41:K49"/>
    <mergeCell ref="K57:K65"/>
    <mergeCell ref="K69:K77"/>
    <mergeCell ref="Q5:Q13"/>
    <mergeCell ref="Q17:Q25"/>
    <mergeCell ref="Q29:Q37"/>
    <mergeCell ref="Q41:Q49"/>
    <mergeCell ref="Q57:Q65"/>
    <mergeCell ref="Q69:Q77"/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Q235:Q243"/>
    <mergeCell ref="Q247:Q255"/>
    <mergeCell ref="Q259:Q267"/>
    <mergeCell ref="Q271:Q279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179:Q179"/>
    <mergeCell ref="M191:Q191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Q205:Q213"/>
    <mergeCell ref="M157:Q157"/>
    <mergeCell ref="M158:Q158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245:K245"/>
    <mergeCell ref="G257:K257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K271:K279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215:K215"/>
    <mergeCell ref="G216:K216"/>
    <mergeCell ref="G217:K217"/>
    <mergeCell ref="G163:K163"/>
    <mergeCell ref="G164:K164"/>
    <mergeCell ref="G165:K165"/>
    <mergeCell ref="G167:K167"/>
    <mergeCell ref="G179:K179"/>
    <mergeCell ref="G223:K223"/>
    <mergeCell ref="A288:E288"/>
    <mergeCell ref="A289:E289"/>
    <mergeCell ref="A290:E290"/>
    <mergeCell ref="A291:E291"/>
    <mergeCell ref="A292:E292"/>
    <mergeCell ref="A227:E227"/>
    <mergeCell ref="A228:E228"/>
    <mergeCell ref="G103:K103"/>
    <mergeCell ref="G104:K104"/>
    <mergeCell ref="G105:K105"/>
    <mergeCell ref="G106:K106"/>
    <mergeCell ref="G107:K107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91:K191"/>
    <mergeCell ref="G203:K203"/>
    <mergeCell ref="A312:E312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229:E229"/>
    <mergeCell ref="A231:E231"/>
    <mergeCell ref="A281:E281"/>
    <mergeCell ref="A282:E282"/>
    <mergeCell ref="A283:E283"/>
    <mergeCell ref="A284:E284"/>
    <mergeCell ref="A285:E285"/>
    <mergeCell ref="A286:E286"/>
    <mergeCell ref="A287:E287"/>
    <mergeCell ref="A245:E245"/>
    <mergeCell ref="A257:E257"/>
    <mergeCell ref="A269:E269"/>
    <mergeCell ref="E235:E243"/>
    <mergeCell ref="E247:E255"/>
    <mergeCell ref="E259:E267"/>
    <mergeCell ref="E271:E279"/>
    <mergeCell ref="A222:E222"/>
    <mergeCell ref="A223:E223"/>
    <mergeCell ref="A224:E224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E169:E177"/>
    <mergeCell ref="E181:E189"/>
    <mergeCell ref="E193:E201"/>
    <mergeCell ref="E205:E213"/>
    <mergeCell ref="A165:E165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E5:E13"/>
    <mergeCell ref="E17:E25"/>
    <mergeCell ref="E29:E37"/>
    <mergeCell ref="E41:E49"/>
    <mergeCell ref="E57:E65"/>
    <mergeCell ref="E69:E77"/>
    <mergeCell ref="E81:E89"/>
    <mergeCell ref="E93:E101"/>
    <mergeCell ref="E111:E119"/>
    <mergeCell ref="E123:E131"/>
    <mergeCell ref="E135:E143"/>
    <mergeCell ref="E147:E155"/>
    <mergeCell ref="G3:K3"/>
    <mergeCell ref="A105:E105"/>
    <mergeCell ref="A104:E104"/>
    <mergeCell ref="A103:E103"/>
    <mergeCell ref="A157:E157"/>
    <mergeCell ref="A158:E158"/>
    <mergeCell ref="A159:E159"/>
    <mergeCell ref="A160:E160"/>
    <mergeCell ref="A27:E27"/>
    <mergeCell ref="A15:E15"/>
    <mergeCell ref="G15:K15"/>
    <mergeCell ref="G27:K27"/>
    <mergeCell ref="G39:K39"/>
    <mergeCell ref="G51:K51"/>
    <mergeCell ref="G52:K52"/>
    <mergeCell ref="G53:K53"/>
    <mergeCell ref="G55:K55"/>
    <mergeCell ref="G67:K67"/>
    <mergeCell ref="G79:K79"/>
    <mergeCell ref="G91:K91"/>
    <mergeCell ref="K81:K89"/>
    <mergeCell ref="K93:K101"/>
    <mergeCell ref="K111:K119"/>
    <mergeCell ref="K123:K131"/>
    <mergeCell ref="V27:Z27"/>
    <mergeCell ref="AB27:AF27"/>
    <mergeCell ref="AH27:AL27"/>
    <mergeCell ref="AB1:AF1"/>
    <mergeCell ref="AB3:AF3"/>
    <mergeCell ref="AH1:AL1"/>
    <mergeCell ref="AH3:AL3"/>
    <mergeCell ref="V11:Z11"/>
    <mergeCell ref="V19:Z19"/>
    <mergeCell ref="AB11:AF11"/>
    <mergeCell ref="AH11:AL11"/>
    <mergeCell ref="AB19:AF19"/>
    <mergeCell ref="AH19:AL19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2018-12-19T12:30:24Z</dcterms:created>
  <dcterms:modified xsi:type="dcterms:W3CDTF">2018-12-21T12:11:26Z</dcterms:modified>
</cp:coreProperties>
</file>