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hidePivotFieldList="1"/>
  <mc:AlternateContent xmlns:mc="http://schemas.openxmlformats.org/markup-compatibility/2006">
    <mc:Choice Requires="x15">
      <x15ac:absPath xmlns:x15ac="http://schemas.microsoft.com/office/spreadsheetml/2010/11/ac" url="H:\oneLine_Backoffice\"/>
    </mc:Choice>
  </mc:AlternateContent>
  <xr:revisionPtr revIDLastSave="0" documentId="8_{63D36021-0169-4338-B6AF-5D09A3FDEB04}" xr6:coauthVersionLast="46" xr6:coauthVersionMax="46" xr10:uidLastSave="{00000000-0000-0000-0000-000000000000}"/>
  <workbookProtection workbookAlgorithmName="SHA-512" workbookHashValue="n9jbNQ05tFsW7Kk/VW8jud6CkvpJEa9z+jf197CG3WIPu+tFd9a01ZW4mgWarJjOOgda89aqwi2++jYMNH4+Gg==" workbookSaltValue="fBy8oIcJ9M9CV8CTNk3VkQ==" workbookSpinCount="100000" lockStructure="1"/>
  <bookViews>
    <workbookView xWindow="6405" yWindow="2610" windowWidth="18000" windowHeight="12390" tabRatio="715" xr2:uid="{00000000-000D-0000-FFFF-FFFF00000000}"/>
  </bookViews>
  <sheets>
    <sheet name="Startseite" sheetId="15" r:id="rId1"/>
    <sheet name="Kalkulationstool" sheetId="13" r:id="rId2"/>
    <sheet name="Wertbeitrag" sheetId="16" r:id="rId3"/>
    <sheet name="Background WB vereinb" sheetId="18" state="hidden" r:id="rId4"/>
    <sheet name="Background Produktkalk I" sheetId="19" state="hidden" r:id="rId5"/>
    <sheet name="Background" sheetId="14" state="hidden" r:id="rId6"/>
  </sheets>
  <definedNames>
    <definedName name="Anzahl_der_Raten">Kalkulationstool!$D$8</definedName>
    <definedName name="_xlnm.Print_Area" localSheetId="1">Kalkulationstool!$A$1:$R$26</definedName>
    <definedName name="Eigenablösebetrag">Kalkulationstool!$D$11</definedName>
    <definedName name="Expected_Loss">Kalkulationstool!$D$7</definedName>
    <definedName name="Fremdablösebetrag">Kalkulationstool!$D$12</definedName>
    <definedName name="Gesamtkreditbetrag">Kalkulationstool!$D$10</definedName>
    <definedName name="IVS">Kalkulationstool!$D$14</definedName>
    <definedName name="Konditionskompetenz_Filiale_RBC">Kalkulationstool!$D$26</definedName>
    <definedName name="Konditionskompetenz_MGL_LRBC_RL">Kalkulationstool!$H$26</definedName>
    <definedName name="Laufzeit_in_Monaten">Kalkulationstool!$D$9</definedName>
    <definedName name="Marge_Altkredit">Wertbeitrag!$C$10</definedName>
    <definedName name="Restlaufzeit_Altkredit_in_Monaten">Wertbeitrag!$C$11</definedName>
    <definedName name="vereinbarter_Effektivzins_p.a.">Wertbeitrag!$C$5</definedName>
    <definedName name="vereinbarter_Nominalzins_p.a.">Wertbeitrag!$C$6</definedName>
    <definedName name="Wertbeitrag_vereinbarter_Effektivzins">Wertbeitrag!$C$14</definedName>
    <definedName name="Wertbeitrag_Zielkondition">Wertbeitrag!$C$13</definedName>
    <definedName name="Zielkondition_effektiv">Kalkulationstool!$D$20</definedName>
    <definedName name="Zielkondition_nominal">Kalkulationstool!$D$21</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9" l="1"/>
  <c r="C11" i="18"/>
  <c r="P70" i="14" l="1"/>
  <c r="O70" i="14"/>
  <c r="P69" i="14"/>
  <c r="O69" i="14"/>
  <c r="P68" i="14"/>
  <c r="O68" i="14"/>
  <c r="P66" i="14"/>
  <c r="P67" i="14" s="1"/>
  <c r="O66" i="14"/>
  <c r="O67" i="14" s="1"/>
  <c r="P65" i="14"/>
  <c r="O65" i="14"/>
  <c r="P6" i="14" l="1"/>
  <c r="D20" i="13" s="1"/>
  <c r="Y11" i="14" l="1"/>
  <c r="C9" i="16"/>
  <c r="B14" i="18" s="1"/>
  <c r="D19" i="13"/>
  <c r="C18" i="19" l="1"/>
  <c r="B18" i="19"/>
  <c r="C18" i="18"/>
  <c r="B18" i="18"/>
  <c r="R5" i="19"/>
  <c r="V5" i="19" s="1"/>
  <c r="Z5" i="19" s="1"/>
  <c r="R6" i="19"/>
  <c r="R7" i="19"/>
  <c r="S7" i="19" s="1"/>
  <c r="P7" i="14"/>
  <c r="D21" i="13" l="1"/>
  <c r="S9" i="19"/>
  <c r="R9" i="19"/>
  <c r="X6" i="19"/>
  <c r="D5" i="16" l="1"/>
  <c r="W6" i="19"/>
  <c r="V6" i="19" s="1"/>
  <c r="X7" i="19" s="1"/>
  <c r="W7" i="19" s="1"/>
  <c r="V7" i="19" s="1"/>
  <c r="C6" i="16" l="1"/>
  <c r="Z6" i="19"/>
  <c r="X8" i="19"/>
  <c r="W8" i="19" s="1"/>
  <c r="V8" i="19" s="1"/>
  <c r="Z7" i="19"/>
  <c r="X9" i="19" l="1"/>
  <c r="W9" i="19" s="1"/>
  <c r="V9" i="19" s="1"/>
  <c r="Z8" i="19"/>
  <c r="Z9" i="19" l="1"/>
  <c r="X10" i="19"/>
  <c r="W10" i="19" s="1"/>
  <c r="V10" i="19" s="1"/>
  <c r="Z10" i="19" l="1"/>
  <c r="X11" i="19"/>
  <c r="W11" i="19" s="1"/>
  <c r="V11" i="19" s="1"/>
  <c r="Z11" i="19" l="1"/>
  <c r="X12" i="19"/>
  <c r="W12" i="19" s="1"/>
  <c r="V12" i="19" s="1"/>
  <c r="Z12" i="19" l="1"/>
  <c r="X13" i="19"/>
  <c r="W13" i="19" s="1"/>
  <c r="V13" i="19" s="1"/>
  <c r="Z13" i="19" l="1"/>
  <c r="X14" i="19"/>
  <c r="W14" i="19" s="1"/>
  <c r="V14" i="19" s="1"/>
  <c r="Z14" i="19" l="1"/>
  <c r="X15" i="19"/>
  <c r="W15" i="19" s="1"/>
  <c r="V15" i="19" s="1"/>
  <c r="Z15" i="19" l="1"/>
  <c r="X16" i="19"/>
  <c r="W16" i="19" s="1"/>
  <c r="V16" i="19" s="1"/>
  <c r="Z16" i="19" l="1"/>
  <c r="X17" i="19"/>
  <c r="W17" i="19" s="1"/>
  <c r="V17" i="19" s="1"/>
  <c r="Z17" i="19" l="1"/>
  <c r="X18" i="19"/>
  <c r="W18" i="19" s="1"/>
  <c r="V18" i="19" s="1"/>
  <c r="Z18" i="19" l="1"/>
  <c r="X19" i="19"/>
  <c r="W19" i="19" s="1"/>
  <c r="V19" i="19" s="1"/>
  <c r="Z19" i="19" l="1"/>
  <c r="X20" i="19"/>
  <c r="W20" i="19" s="1"/>
  <c r="V20" i="19" s="1"/>
  <c r="Z20" i="19" l="1"/>
  <c r="X21" i="19"/>
  <c r="W21" i="19" s="1"/>
  <c r="V21" i="19" s="1"/>
  <c r="Z21" i="19" l="1"/>
  <c r="X22" i="19"/>
  <c r="W22" i="19" s="1"/>
  <c r="V22" i="19" s="1"/>
  <c r="Z22" i="19" l="1"/>
  <c r="X23" i="19"/>
  <c r="W23" i="19" s="1"/>
  <c r="V23" i="19" s="1"/>
  <c r="Z23" i="19" l="1"/>
  <c r="X24" i="19"/>
  <c r="W24" i="19" s="1"/>
  <c r="V24" i="19" s="1"/>
  <c r="Z24" i="19" l="1"/>
  <c r="X25" i="19"/>
  <c r="W25" i="19" s="1"/>
  <c r="V25" i="19" s="1"/>
  <c r="Z25" i="19" l="1"/>
  <c r="X26" i="19"/>
  <c r="W26" i="19" s="1"/>
  <c r="V26" i="19" s="1"/>
  <c r="Z26" i="19" l="1"/>
  <c r="X27" i="19"/>
  <c r="W27" i="19" s="1"/>
  <c r="V27" i="19" s="1"/>
  <c r="R7" i="18"/>
  <c r="R6" i="18"/>
  <c r="R5" i="18"/>
  <c r="C19" i="18" s="1"/>
  <c r="C20" i="19"/>
  <c r="B20" i="19"/>
  <c r="C19" i="19"/>
  <c r="B14" i="19"/>
  <c r="C9" i="19"/>
  <c r="R8" i="19" s="1"/>
  <c r="C6" i="19"/>
  <c r="C5" i="19"/>
  <c r="G5" i="19" s="1"/>
  <c r="C20" i="18"/>
  <c r="B20" i="18"/>
  <c r="C7" i="19"/>
  <c r="C12" i="19" s="1"/>
  <c r="O15" i="14"/>
  <c r="Y26" i="19" l="1"/>
  <c r="AA26" i="19" s="1"/>
  <c r="D12" i="19"/>
  <c r="J5" i="19"/>
  <c r="B19"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B19" i="18" s="1"/>
  <c r="S7" i="18"/>
  <c r="S9" i="18" s="1"/>
  <c r="V5" i="18"/>
  <c r="X6" i="18" s="1"/>
  <c r="R8" i="18" l="1"/>
  <c r="Y5" i="18" s="1"/>
  <c r="W6" i="18"/>
  <c r="AA27" i="19"/>
  <c r="Z28" i="19"/>
  <c r="X29" i="19"/>
  <c r="W29" i="19" s="1"/>
  <c r="V29" i="19" s="1"/>
  <c r="Y28" i="19"/>
  <c r="I6" i="19"/>
  <c r="H6" i="19" s="1"/>
  <c r="G6" i="19" s="1"/>
  <c r="J6" i="19" s="1"/>
  <c r="L5" i="19"/>
  <c r="G5" i="18"/>
  <c r="Z5" i="18"/>
  <c r="AA28" i="19" l="1"/>
  <c r="Y29" i="19"/>
  <c r="Z29" i="19"/>
  <c r="X30" i="19"/>
  <c r="W30" i="19" s="1"/>
  <c r="V30" i="19" s="1"/>
  <c r="K6" i="19"/>
  <c r="I7" i="19"/>
  <c r="H7" i="19" s="1"/>
  <c r="G7" i="19" s="1"/>
  <c r="K5" i="18"/>
  <c r="AA5" i="18"/>
  <c r="V6" i="18"/>
  <c r="X7" i="18" s="1"/>
  <c r="W7" i="18" s="1"/>
  <c r="K7" i="19" l="1"/>
  <c r="J7" i="19"/>
  <c r="AA29" i="19"/>
  <c r="Z30" i="19"/>
  <c r="X31" i="19"/>
  <c r="W31" i="19" s="1"/>
  <c r="V31" i="19" s="1"/>
  <c r="Y30" i="19"/>
  <c r="L6" i="19"/>
  <c r="I8" i="19"/>
  <c r="H8" i="19" s="1"/>
  <c r="G8" i="19" s="1"/>
  <c r="Y6" i="18"/>
  <c r="V7" i="18"/>
  <c r="X8" i="18" s="1"/>
  <c r="W8" i="18" s="1"/>
  <c r="Z6" i="18"/>
  <c r="L7" i="19" l="1"/>
  <c r="K8" i="19"/>
  <c r="J8" i="19"/>
  <c r="AA30" i="19"/>
  <c r="Y31" i="19"/>
  <c r="Z31" i="19"/>
  <c r="X32" i="19"/>
  <c r="W32" i="19" s="1"/>
  <c r="V32" i="19" s="1"/>
  <c r="I9" i="19"/>
  <c r="H9" i="19" s="1"/>
  <c r="G9" i="19" s="1"/>
  <c r="J9" i="19" s="1"/>
  <c r="AA6" i="18"/>
  <c r="Y7" i="18"/>
  <c r="V8" i="18"/>
  <c r="X9" i="18" s="1"/>
  <c r="W9" i="18" s="1"/>
  <c r="Z7" i="18"/>
  <c r="L8" i="19" l="1"/>
  <c r="I10" i="19"/>
  <c r="H10" i="19" s="1"/>
  <c r="G10" i="19" s="1"/>
  <c r="J10" i="19" s="1"/>
  <c r="AA31" i="19"/>
  <c r="Z32" i="19"/>
  <c r="X33" i="19"/>
  <c r="W33" i="19" s="1"/>
  <c r="V33" i="19" s="1"/>
  <c r="Y32" i="19"/>
  <c r="V9" i="18"/>
  <c r="X10" i="18" s="1"/>
  <c r="W10" i="18" s="1"/>
  <c r="K9" i="19"/>
  <c r="AA7" i="18"/>
  <c r="Z8" i="18"/>
  <c r="Y8" i="18"/>
  <c r="K10" i="19" l="1"/>
  <c r="I11" i="19"/>
  <c r="AA32" i="19"/>
  <c r="Y33" i="19"/>
  <c r="Z33" i="19"/>
  <c r="X34" i="19"/>
  <c r="W34" i="19" s="1"/>
  <c r="V34" i="19" s="1"/>
  <c r="L9" i="19"/>
  <c r="Y9" i="18"/>
  <c r="V10" i="18"/>
  <c r="X11" i="18" s="1"/>
  <c r="W11" i="18" s="1"/>
  <c r="Z9" i="18"/>
  <c r="AA8" i="18"/>
  <c r="L10" i="19" l="1"/>
  <c r="H11" i="19"/>
  <c r="G11" i="19" s="1"/>
  <c r="J11" i="19" s="1"/>
  <c r="Z34" i="19"/>
  <c r="X35" i="19"/>
  <c r="W35" i="19" s="1"/>
  <c r="V35" i="19" s="1"/>
  <c r="Y34" i="19"/>
  <c r="AA33" i="19"/>
  <c r="AA9" i="18"/>
  <c r="Y10" i="18"/>
  <c r="V11" i="18"/>
  <c r="X12" i="18" s="1"/>
  <c r="W12" i="18" s="1"/>
  <c r="Z10" i="18"/>
  <c r="I12" i="19" l="1"/>
  <c r="H12" i="19" s="1"/>
  <c r="G12" i="19" s="1"/>
  <c r="J12" i="19" s="1"/>
  <c r="K11" i="19"/>
  <c r="AA34" i="19"/>
  <c r="Y35" i="19"/>
  <c r="Z35" i="19"/>
  <c r="X36" i="19"/>
  <c r="W36" i="19" s="1"/>
  <c r="V36" i="19" s="1"/>
  <c r="AA10" i="18"/>
  <c r="Y11" i="18"/>
  <c r="V12" i="18"/>
  <c r="X13" i="18" s="1"/>
  <c r="W13" i="18" s="1"/>
  <c r="Z11" i="18"/>
  <c r="L11" i="19" l="1"/>
  <c r="I13" i="19"/>
  <c r="H13" i="19" s="1"/>
  <c r="G13" i="19" s="1"/>
  <c r="J13" i="19" s="1"/>
  <c r="K12" i="19"/>
  <c r="Z36" i="19"/>
  <c r="X37" i="19"/>
  <c r="W37" i="19" s="1"/>
  <c r="V37" i="19" s="1"/>
  <c r="Y36" i="19"/>
  <c r="AA35" i="19"/>
  <c r="AA11" i="18"/>
  <c r="Z12" i="18"/>
  <c r="Y12" i="18"/>
  <c r="V13" i="18"/>
  <c r="X14" i="18" s="1"/>
  <c r="W14" i="18" s="1"/>
  <c r="AA36" i="19" l="1"/>
  <c r="I14" i="19"/>
  <c r="H14" i="19" s="1"/>
  <c r="G14" i="19" s="1"/>
  <c r="J14" i="19" s="1"/>
  <c r="K13" i="19"/>
  <c r="L12" i="19"/>
  <c r="Y37" i="19"/>
  <c r="Z37" i="19"/>
  <c r="X38" i="19"/>
  <c r="W38" i="19" s="1"/>
  <c r="V38" i="19" s="1"/>
  <c r="AA12" i="18"/>
  <c r="Y13" i="18"/>
  <c r="V14" i="18"/>
  <c r="X15" i="18" s="1"/>
  <c r="W15" i="18" s="1"/>
  <c r="Z13" i="18"/>
  <c r="L13" i="19" l="1"/>
  <c r="I15" i="19"/>
  <c r="H15" i="19" s="1"/>
  <c r="G15" i="19" s="1"/>
  <c r="J15" i="19" s="1"/>
  <c r="K14" i="19"/>
  <c r="AA37" i="19"/>
  <c r="Z38" i="19"/>
  <c r="X39" i="19"/>
  <c r="W39" i="19" s="1"/>
  <c r="V39" i="19" s="1"/>
  <c r="Y38" i="19"/>
  <c r="Y14" i="18"/>
  <c r="V15" i="18"/>
  <c r="X16" i="18" s="1"/>
  <c r="W16" i="18" s="1"/>
  <c r="Z14" i="18"/>
  <c r="AA13" i="18"/>
  <c r="L14" i="19" l="1"/>
  <c r="K15" i="19"/>
  <c r="I16" i="19"/>
  <c r="H16" i="19" s="1"/>
  <c r="G16" i="19" s="1"/>
  <c r="J16" i="19" s="1"/>
  <c r="AA38" i="19"/>
  <c r="Y39" i="19"/>
  <c r="Z39" i="19"/>
  <c r="X40" i="19"/>
  <c r="W40" i="19" s="1"/>
  <c r="V40" i="19" s="1"/>
  <c r="AA14" i="18"/>
  <c r="Y15" i="18"/>
  <c r="V16" i="18"/>
  <c r="X17" i="18" s="1"/>
  <c r="W17" i="18" s="1"/>
  <c r="Z15" i="18"/>
  <c r="L15" i="19" l="1"/>
  <c r="K16" i="19"/>
  <c r="I17" i="19"/>
  <c r="H17" i="19" s="1"/>
  <c r="G17" i="19" s="1"/>
  <c r="J17" i="19" s="1"/>
  <c r="Z40" i="19"/>
  <c r="X41" i="19"/>
  <c r="W41" i="19" s="1"/>
  <c r="V41" i="19" s="1"/>
  <c r="Y40" i="19"/>
  <c r="AA39" i="19"/>
  <c r="AA15" i="18"/>
  <c r="Z16" i="18"/>
  <c r="Y16" i="18"/>
  <c r="V17" i="18"/>
  <c r="X18" i="18" s="1"/>
  <c r="W18" i="18" s="1"/>
  <c r="L16" i="19" l="1"/>
  <c r="I18" i="19"/>
  <c r="H18" i="19" s="1"/>
  <c r="G18" i="19" s="1"/>
  <c r="J18" i="19" s="1"/>
  <c r="K17" i="19"/>
  <c r="AA40" i="19"/>
  <c r="Y41" i="19"/>
  <c r="Z41" i="19"/>
  <c r="X42" i="19"/>
  <c r="W42" i="19" s="1"/>
  <c r="V42" i="19" s="1"/>
  <c r="AA16" i="18"/>
  <c r="Y17" i="18"/>
  <c r="Z17" i="18"/>
  <c r="V18" i="18"/>
  <c r="X19" i="18" s="1"/>
  <c r="W19" i="18" s="1"/>
  <c r="K18" i="19" l="1"/>
  <c r="I19" i="19"/>
  <c r="H19" i="19" s="1"/>
  <c r="G19" i="19" s="1"/>
  <c r="J19" i="19" s="1"/>
  <c r="L17" i="19"/>
  <c r="AA41" i="19"/>
  <c r="Z42" i="19"/>
  <c r="X43" i="19"/>
  <c r="W43" i="19" s="1"/>
  <c r="V43" i="19" s="1"/>
  <c r="Y42" i="19"/>
  <c r="AA17" i="18"/>
  <c r="Y18" i="18"/>
  <c r="V19" i="18"/>
  <c r="X20" i="18" s="1"/>
  <c r="W20" i="18" s="1"/>
  <c r="Z18" i="18"/>
  <c r="L18" i="19" l="1"/>
  <c r="K19" i="19"/>
  <c r="I20" i="19"/>
  <c r="H20" i="19" s="1"/>
  <c r="G20" i="19" s="1"/>
  <c r="J20" i="19" s="1"/>
  <c r="AA42" i="19"/>
  <c r="Y43" i="19"/>
  <c r="Z43" i="19"/>
  <c r="X44" i="19"/>
  <c r="W44" i="19" s="1"/>
  <c r="V44" i="19" s="1"/>
  <c r="AA18" i="18"/>
  <c r="Y19" i="18"/>
  <c r="V20" i="18"/>
  <c r="X21" i="18" s="1"/>
  <c r="W21" i="18" s="1"/>
  <c r="Z19" i="18"/>
  <c r="L19" i="19" l="1"/>
  <c r="I21" i="19"/>
  <c r="H21" i="19" s="1"/>
  <c r="G21" i="19" s="1"/>
  <c r="J21" i="19" s="1"/>
  <c r="K20" i="19"/>
  <c r="AA43" i="19"/>
  <c r="Z44" i="19"/>
  <c r="X45" i="19"/>
  <c r="W45" i="19" s="1"/>
  <c r="V45" i="19" s="1"/>
  <c r="Y44" i="19"/>
  <c r="AA19" i="18"/>
  <c r="Z20" i="18"/>
  <c r="Y20" i="18"/>
  <c r="V21" i="18"/>
  <c r="X22" i="18" s="1"/>
  <c r="W22" i="18" s="1"/>
  <c r="L20" i="19" l="1"/>
  <c r="K21" i="19"/>
  <c r="I22" i="19"/>
  <c r="H22" i="19" s="1"/>
  <c r="G22" i="19" s="1"/>
  <c r="J22" i="19" s="1"/>
  <c r="AA44" i="19"/>
  <c r="Y45" i="19"/>
  <c r="Z45" i="19"/>
  <c r="X46" i="19"/>
  <c r="W46" i="19" s="1"/>
  <c r="V46" i="19" s="1"/>
  <c r="AA20" i="18"/>
  <c r="V22" i="18"/>
  <c r="X23" i="18" s="1"/>
  <c r="W23" i="18" s="1"/>
  <c r="Z21" i="18"/>
  <c r="Y21" i="18"/>
  <c r="L21" i="19" l="1"/>
  <c r="I23" i="19"/>
  <c r="H23" i="19" s="1"/>
  <c r="G23" i="19" s="1"/>
  <c r="J23" i="19" s="1"/>
  <c r="K22" i="19"/>
  <c r="AA45" i="19"/>
  <c r="Z46" i="19"/>
  <c r="X47" i="19"/>
  <c r="W47" i="19" s="1"/>
  <c r="V47" i="19" s="1"/>
  <c r="Y46" i="19"/>
  <c r="AA21" i="18"/>
  <c r="Y22" i="18"/>
  <c r="V23" i="18"/>
  <c r="X24" i="18" s="1"/>
  <c r="W24" i="18" s="1"/>
  <c r="Z22" i="18"/>
  <c r="K23" i="19" l="1"/>
  <c r="I24" i="19"/>
  <c r="H24" i="19" s="1"/>
  <c r="G24" i="19" s="1"/>
  <c r="J24" i="19" s="1"/>
  <c r="L22" i="19"/>
  <c r="AA46" i="19"/>
  <c r="Y47" i="19"/>
  <c r="Z47" i="19"/>
  <c r="X48" i="19"/>
  <c r="W48" i="19" s="1"/>
  <c r="V48" i="19" s="1"/>
  <c r="AA22" i="18"/>
  <c r="Y23" i="18"/>
  <c r="Z23" i="18"/>
  <c r="L23" i="19" l="1"/>
  <c r="I25" i="19"/>
  <c r="H25" i="19" s="1"/>
  <c r="G25" i="19" s="1"/>
  <c r="J25" i="19" s="1"/>
  <c r="K24" i="19"/>
  <c r="Z48" i="19"/>
  <c r="X49" i="19"/>
  <c r="W49" i="19" s="1"/>
  <c r="V49" i="19" s="1"/>
  <c r="Y48" i="19"/>
  <c r="AA47" i="19"/>
  <c r="V24" i="18"/>
  <c r="X25" i="18" s="1"/>
  <c r="W25" i="18" s="1"/>
  <c r="AA23" i="18"/>
  <c r="L24" i="19" l="1"/>
  <c r="K25" i="19"/>
  <c r="I26" i="19"/>
  <c r="H26" i="19" s="1"/>
  <c r="G26" i="19" s="1"/>
  <c r="J26" i="19" s="1"/>
  <c r="AA48" i="19"/>
  <c r="Y49" i="19"/>
  <c r="Z49" i="19"/>
  <c r="X50" i="19"/>
  <c r="W50" i="19" s="1"/>
  <c r="V50" i="19" s="1"/>
  <c r="Y24" i="18"/>
  <c r="V25" i="18"/>
  <c r="X26" i="18" s="1"/>
  <c r="W26" i="18" s="1"/>
  <c r="Z24" i="18"/>
  <c r="L25" i="19" l="1"/>
  <c r="K26" i="19"/>
  <c r="I27" i="19"/>
  <c r="H27" i="19" s="1"/>
  <c r="G27" i="19" s="1"/>
  <c r="J27" i="19" s="1"/>
  <c r="X51" i="19"/>
  <c r="W51" i="19" s="1"/>
  <c r="V51" i="19" s="1"/>
  <c r="Y50" i="19"/>
  <c r="Z50" i="19"/>
  <c r="AA49" i="19"/>
  <c r="AA24" i="18"/>
  <c r="V26" i="18"/>
  <c r="X27" i="18" s="1"/>
  <c r="W27" i="18" s="1"/>
  <c r="Y25" i="18"/>
  <c r="Z25" i="18"/>
  <c r="L26" i="19" l="1"/>
  <c r="K27" i="19"/>
  <c r="I28" i="19"/>
  <c r="H28" i="19" s="1"/>
  <c r="G28" i="19" s="1"/>
  <c r="J28" i="19" s="1"/>
  <c r="Y51" i="19"/>
  <c r="Z51" i="19"/>
  <c r="X52" i="19"/>
  <c r="W52" i="19" s="1"/>
  <c r="V52" i="19" s="1"/>
  <c r="AA50" i="19"/>
  <c r="AA25" i="18"/>
  <c r="V27" i="18"/>
  <c r="X28" i="18" s="1"/>
  <c r="W28" i="18" s="1"/>
  <c r="Y26" i="18"/>
  <c r="Z26" i="18"/>
  <c r="L27" i="19" l="1"/>
  <c r="K28" i="19"/>
  <c r="I29" i="19"/>
  <c r="H29" i="19" s="1"/>
  <c r="G29" i="19" s="1"/>
  <c r="J29" i="19" s="1"/>
  <c r="Z52" i="19"/>
  <c r="X53" i="19"/>
  <c r="W53" i="19" s="1"/>
  <c r="V53" i="19" s="1"/>
  <c r="Y52" i="19"/>
  <c r="AA51" i="19"/>
  <c r="AA26" i="18"/>
  <c r="V28" i="18"/>
  <c r="X29" i="18" s="1"/>
  <c r="W29" i="18" s="1"/>
  <c r="Y27" i="18"/>
  <c r="Z27" i="18"/>
  <c r="K29" i="19" l="1"/>
  <c r="I30" i="19"/>
  <c r="H30" i="19" s="1"/>
  <c r="G30" i="19" s="1"/>
  <c r="J30" i="19" s="1"/>
  <c r="L28" i="19"/>
  <c r="AA52" i="19"/>
  <c r="Y53" i="19"/>
  <c r="Z53" i="19"/>
  <c r="X54" i="19"/>
  <c r="W54" i="19" s="1"/>
  <c r="V54" i="19" s="1"/>
  <c r="V29" i="18"/>
  <c r="X30" i="18" s="1"/>
  <c r="W30" i="18" s="1"/>
  <c r="Y28" i="18"/>
  <c r="Z28" i="18"/>
  <c r="AA27" i="18"/>
  <c r="L29" i="19" l="1"/>
  <c r="K30" i="19"/>
  <c r="I31" i="19"/>
  <c r="H31" i="19" s="1"/>
  <c r="G31" i="19" s="1"/>
  <c r="J31" i="19" s="1"/>
  <c r="X55" i="19"/>
  <c r="W55" i="19" s="1"/>
  <c r="V55" i="19" s="1"/>
  <c r="Y54" i="19"/>
  <c r="Z54" i="19"/>
  <c r="AA53" i="19"/>
  <c r="V30" i="18"/>
  <c r="X31" i="18" s="1"/>
  <c r="W31" i="18" s="1"/>
  <c r="Y29" i="18"/>
  <c r="Z29" i="18"/>
  <c r="AA28" i="18"/>
  <c r="L30" i="19" l="1"/>
  <c r="K31" i="19"/>
  <c r="I32" i="19"/>
  <c r="H32" i="19" s="1"/>
  <c r="G32" i="19" s="1"/>
  <c r="J32" i="19" s="1"/>
  <c r="AA54" i="19"/>
  <c r="Y55" i="19"/>
  <c r="Z55" i="19"/>
  <c r="X56" i="19"/>
  <c r="W56" i="19" s="1"/>
  <c r="V56" i="19" s="1"/>
  <c r="AA29" i="18"/>
  <c r="V31" i="18"/>
  <c r="X32" i="18" s="1"/>
  <c r="W32" i="18" s="1"/>
  <c r="Z30" i="18"/>
  <c r="Y30" i="18"/>
  <c r="L31" i="19" l="1"/>
  <c r="I33" i="19"/>
  <c r="H33" i="19" s="1"/>
  <c r="G33" i="19" s="1"/>
  <c r="J33" i="19" s="1"/>
  <c r="K32" i="19"/>
  <c r="Z56" i="19"/>
  <c r="X57" i="19"/>
  <c r="W57" i="19" s="1"/>
  <c r="V57" i="19" s="1"/>
  <c r="Y56" i="19"/>
  <c r="AA55" i="19"/>
  <c r="AA30" i="18"/>
  <c r="V32" i="18"/>
  <c r="X33" i="18" s="1"/>
  <c r="W33" i="18" s="1"/>
  <c r="Z31" i="18"/>
  <c r="Y31" i="18"/>
  <c r="L32" i="19" l="1"/>
  <c r="K33" i="19"/>
  <c r="I34" i="19"/>
  <c r="H34" i="19" s="1"/>
  <c r="G34" i="19" s="1"/>
  <c r="J34" i="19" s="1"/>
  <c r="AA56" i="19"/>
  <c r="Y57" i="19"/>
  <c r="Z57" i="19"/>
  <c r="X58" i="19"/>
  <c r="W58" i="19" s="1"/>
  <c r="V58" i="19" s="1"/>
  <c r="AA31" i="18"/>
  <c r="V33" i="18"/>
  <c r="X34" i="18" s="1"/>
  <c r="W34" i="18" s="1"/>
  <c r="Z32" i="18"/>
  <c r="Y32" i="18"/>
  <c r="L33" i="19" l="1"/>
  <c r="K34" i="19"/>
  <c r="I35" i="19"/>
  <c r="H35" i="19" s="1"/>
  <c r="G35" i="19" s="1"/>
  <c r="J35" i="19" s="1"/>
  <c r="X59" i="19"/>
  <c r="W59" i="19" s="1"/>
  <c r="V59" i="19" s="1"/>
  <c r="Y58" i="19"/>
  <c r="Z58" i="19"/>
  <c r="AA57" i="19"/>
  <c r="AA32" i="18"/>
  <c r="V34" i="18"/>
  <c r="X35" i="18" s="1"/>
  <c r="W35" i="18" s="1"/>
  <c r="Y33" i="18"/>
  <c r="Z33" i="18"/>
  <c r="L34" i="19" l="1"/>
  <c r="K35" i="19"/>
  <c r="I36" i="19"/>
  <c r="H36" i="19" s="1"/>
  <c r="G36" i="19" s="1"/>
  <c r="J36" i="19" s="1"/>
  <c r="AA58" i="19"/>
  <c r="Y59" i="19"/>
  <c r="Z59" i="19"/>
  <c r="X60" i="19"/>
  <c r="W60" i="19" s="1"/>
  <c r="V60" i="19" s="1"/>
  <c r="V35" i="18"/>
  <c r="X36" i="18" s="1"/>
  <c r="W36" i="18" s="1"/>
  <c r="Z34" i="18"/>
  <c r="Y34" i="18"/>
  <c r="AA33" i="18"/>
  <c r="L35" i="19" l="1"/>
  <c r="K36" i="19"/>
  <c r="I37" i="19"/>
  <c r="H37" i="19" s="1"/>
  <c r="G37" i="19" s="1"/>
  <c r="J37" i="19" s="1"/>
  <c r="Z60" i="19"/>
  <c r="Y60" i="19"/>
  <c r="X61" i="19"/>
  <c r="W61" i="19" s="1"/>
  <c r="V61" i="19" s="1"/>
  <c r="AA59" i="19"/>
  <c r="AA34" i="18"/>
  <c r="V36" i="18"/>
  <c r="X37" i="18" s="1"/>
  <c r="W37" i="18" s="1"/>
  <c r="Y35" i="18"/>
  <c r="Z35" i="18"/>
  <c r="L36" i="19" l="1"/>
  <c r="AA60" i="19"/>
  <c r="K37" i="19"/>
  <c r="I38" i="19"/>
  <c r="H38" i="19" s="1"/>
  <c r="G38" i="19" s="1"/>
  <c r="J38" i="19" s="1"/>
  <c r="Y61" i="19"/>
  <c r="Z61" i="19"/>
  <c r="X62" i="19"/>
  <c r="W62" i="19" s="1"/>
  <c r="V62" i="19" s="1"/>
  <c r="V37" i="18"/>
  <c r="X38" i="18" s="1"/>
  <c r="W38" i="18" s="1"/>
  <c r="Y36" i="18"/>
  <c r="Z36" i="18"/>
  <c r="AA35" i="18"/>
  <c r="L37" i="19" l="1"/>
  <c r="K38" i="19"/>
  <c r="I39" i="19"/>
  <c r="H39" i="19" s="1"/>
  <c r="G39" i="19" s="1"/>
  <c r="J39" i="19" s="1"/>
  <c r="Y62" i="19"/>
  <c r="Z62" i="19"/>
  <c r="X63" i="19"/>
  <c r="W63" i="19" s="1"/>
  <c r="V63" i="19" s="1"/>
  <c r="AA61" i="19"/>
  <c r="V38" i="18"/>
  <c r="X39" i="18" s="1"/>
  <c r="W39" i="18" s="1"/>
  <c r="Z37" i="18"/>
  <c r="Y37" i="18"/>
  <c r="AA36" i="18"/>
  <c r="L38" i="19" l="1"/>
  <c r="K39" i="19"/>
  <c r="I40" i="19"/>
  <c r="H40" i="19" s="1"/>
  <c r="G40" i="19" s="1"/>
  <c r="J40" i="19" s="1"/>
  <c r="AA62" i="19"/>
  <c r="Y63" i="19"/>
  <c r="Z63" i="19"/>
  <c r="X64" i="19"/>
  <c r="W64" i="19" s="1"/>
  <c r="V64" i="19" s="1"/>
  <c r="AA37" i="18"/>
  <c r="V39" i="18"/>
  <c r="X40" i="18" s="1"/>
  <c r="W40" i="18" s="1"/>
  <c r="Y38" i="18"/>
  <c r="Z38" i="18"/>
  <c r="L39" i="19" l="1"/>
  <c r="K40" i="19"/>
  <c r="I41" i="19"/>
  <c r="H41" i="19" s="1"/>
  <c r="G41" i="19" s="1"/>
  <c r="J41" i="19" s="1"/>
  <c r="AA63" i="19"/>
  <c r="Y64" i="19"/>
  <c r="Z64" i="19"/>
  <c r="X65" i="19"/>
  <c r="W65" i="19" s="1"/>
  <c r="V65" i="19" s="1"/>
  <c r="V40" i="18"/>
  <c r="X41" i="18" s="1"/>
  <c r="W41" i="18" s="1"/>
  <c r="Y39" i="18"/>
  <c r="Z39" i="18"/>
  <c r="AA38" i="18"/>
  <c r="L40" i="19" l="1"/>
  <c r="K41" i="19"/>
  <c r="I42" i="19"/>
  <c r="H42" i="19" s="1"/>
  <c r="G42" i="19" s="1"/>
  <c r="J42" i="19" s="1"/>
  <c r="AA64" i="19"/>
  <c r="Y65" i="19"/>
  <c r="Z65" i="19"/>
  <c r="X66" i="19"/>
  <c r="W66" i="19" s="1"/>
  <c r="V66" i="19" s="1"/>
  <c r="AA39" i="18"/>
  <c r="V41" i="18"/>
  <c r="X42" i="18" s="1"/>
  <c r="W42" i="18" s="1"/>
  <c r="Z40" i="18"/>
  <c r="Y40" i="18"/>
  <c r="L41" i="19" l="1"/>
  <c r="K42" i="19"/>
  <c r="I43" i="19"/>
  <c r="H43" i="19" s="1"/>
  <c r="G43" i="19" s="1"/>
  <c r="J43" i="19" s="1"/>
  <c r="AA65" i="19"/>
  <c r="Y66" i="19"/>
  <c r="X67" i="19"/>
  <c r="W67" i="19" s="1"/>
  <c r="V67" i="19" s="1"/>
  <c r="Z66" i="19"/>
  <c r="V42" i="18"/>
  <c r="X43" i="18" s="1"/>
  <c r="W43" i="18" s="1"/>
  <c r="Y41" i="18"/>
  <c r="Z41" i="18"/>
  <c r="AA40" i="18"/>
  <c r="L42" i="19" l="1"/>
  <c r="K43" i="19"/>
  <c r="I44" i="19"/>
  <c r="H44" i="19" s="1"/>
  <c r="G44" i="19" s="1"/>
  <c r="J44" i="19" s="1"/>
  <c r="Y67" i="19"/>
  <c r="Z67" i="19"/>
  <c r="X68" i="19"/>
  <c r="W68" i="19" s="1"/>
  <c r="V68" i="19" s="1"/>
  <c r="AA66" i="19"/>
  <c r="AA41" i="18"/>
  <c r="V43" i="18"/>
  <c r="X44" i="18" s="1"/>
  <c r="W44" i="18" s="1"/>
  <c r="Y42" i="18"/>
  <c r="Z42" i="18"/>
  <c r="L43" i="19" l="1"/>
  <c r="K44" i="19"/>
  <c r="I45" i="19"/>
  <c r="H45" i="19" s="1"/>
  <c r="G45" i="19" s="1"/>
  <c r="J45" i="19" s="1"/>
  <c r="Y68" i="19"/>
  <c r="X69" i="19"/>
  <c r="W69" i="19" s="1"/>
  <c r="V69" i="19" s="1"/>
  <c r="Z68" i="19"/>
  <c r="AA67" i="19"/>
  <c r="AA42" i="18"/>
  <c r="V44" i="18"/>
  <c r="X45" i="18" s="1"/>
  <c r="W45" i="18" s="1"/>
  <c r="Y43" i="18"/>
  <c r="Z43" i="18"/>
  <c r="L44" i="19" l="1"/>
  <c r="K45" i="19"/>
  <c r="I46" i="19"/>
  <c r="H46" i="19" s="1"/>
  <c r="G46" i="19" s="1"/>
  <c r="J46" i="19" s="1"/>
  <c r="AA68" i="19"/>
  <c r="Y69" i="19"/>
  <c r="Z69" i="19"/>
  <c r="X70" i="19"/>
  <c r="W70" i="19" s="1"/>
  <c r="V70" i="19" s="1"/>
  <c r="AA43" i="18"/>
  <c r="V45" i="18"/>
  <c r="X46" i="18" s="1"/>
  <c r="W46" i="18" s="1"/>
  <c r="Z44" i="18"/>
  <c r="Y44" i="18"/>
  <c r="L45" i="19" l="1"/>
  <c r="K46" i="19"/>
  <c r="I47" i="19"/>
  <c r="H47" i="19" s="1"/>
  <c r="G47" i="19" s="1"/>
  <c r="J47" i="19" s="1"/>
  <c r="AA69" i="19"/>
  <c r="Y70" i="19"/>
  <c r="Z70" i="19"/>
  <c r="X71" i="19"/>
  <c r="W71" i="19" s="1"/>
  <c r="V71" i="19" s="1"/>
  <c r="AA44" i="18"/>
  <c r="V46" i="18"/>
  <c r="X47" i="18" s="1"/>
  <c r="W47" i="18" s="1"/>
  <c r="Z45" i="18"/>
  <c r="Y45" i="18"/>
  <c r="L46" i="19" l="1"/>
  <c r="K47" i="19"/>
  <c r="I48" i="19"/>
  <c r="H48" i="19" s="1"/>
  <c r="G48" i="19" s="1"/>
  <c r="J48" i="19" s="1"/>
  <c r="AA70" i="19"/>
  <c r="Y71" i="19"/>
  <c r="Z71" i="19"/>
  <c r="X72" i="19"/>
  <c r="W72" i="19" s="1"/>
  <c r="V72" i="19" s="1"/>
  <c r="AA45" i="18"/>
  <c r="V47" i="18"/>
  <c r="X48" i="18" s="1"/>
  <c r="W48" i="18" s="1"/>
  <c r="Y46" i="18"/>
  <c r="Z46" i="18"/>
  <c r="L47" i="19" l="1"/>
  <c r="K48" i="19"/>
  <c r="I49" i="19"/>
  <c r="H49" i="19" s="1"/>
  <c r="G49" i="19" s="1"/>
  <c r="J49" i="19" s="1"/>
  <c r="Y72" i="19"/>
  <c r="Z72" i="19"/>
  <c r="X73" i="19"/>
  <c r="W73" i="19" s="1"/>
  <c r="V73" i="19" s="1"/>
  <c r="AA71" i="19"/>
  <c r="V48" i="18"/>
  <c r="X49" i="18" s="1"/>
  <c r="W49" i="18" s="1"/>
  <c r="Z47" i="18"/>
  <c r="Y47" i="18"/>
  <c r="AA46" i="18"/>
  <c r="K49" i="19" l="1"/>
  <c r="I50" i="19"/>
  <c r="H50" i="19" s="1"/>
  <c r="G50" i="19" s="1"/>
  <c r="J50" i="19" s="1"/>
  <c r="L48" i="19"/>
  <c r="AA72" i="19"/>
  <c r="Y73" i="19"/>
  <c r="Z73" i="19"/>
  <c r="X74" i="19"/>
  <c r="W74" i="19" s="1"/>
  <c r="V74" i="19" s="1"/>
  <c r="AA47" i="18"/>
  <c r="V49" i="18"/>
  <c r="X50" i="18" s="1"/>
  <c r="W50" i="18" s="1"/>
  <c r="Y48" i="18"/>
  <c r="Z48" i="18"/>
  <c r="L49" i="19" l="1"/>
  <c r="K50" i="19"/>
  <c r="I51" i="19"/>
  <c r="H51" i="19" s="1"/>
  <c r="G51" i="19" s="1"/>
  <c r="J51" i="19" s="1"/>
  <c r="Y74" i="19"/>
  <c r="X75" i="19"/>
  <c r="W75" i="19" s="1"/>
  <c r="V75" i="19" s="1"/>
  <c r="Z74" i="19"/>
  <c r="AA73" i="19"/>
  <c r="V50" i="18"/>
  <c r="X51" i="18" s="1"/>
  <c r="W51" i="18" s="1"/>
  <c r="Y49" i="18"/>
  <c r="Z49" i="18"/>
  <c r="AA48" i="18"/>
  <c r="L50" i="19" l="1"/>
  <c r="K51" i="19"/>
  <c r="I52" i="19"/>
  <c r="H52" i="19" s="1"/>
  <c r="G52" i="19" s="1"/>
  <c r="J52" i="19" s="1"/>
  <c r="Y75" i="19"/>
  <c r="Z75" i="19"/>
  <c r="X76" i="19"/>
  <c r="W76" i="19" s="1"/>
  <c r="V76" i="19" s="1"/>
  <c r="AA74" i="19"/>
  <c r="AA49" i="18"/>
  <c r="V51" i="18"/>
  <c r="X52" i="18" s="1"/>
  <c r="W52" i="18" s="1"/>
  <c r="Z50" i="18"/>
  <c r="Y50" i="18"/>
  <c r="L51" i="19" l="1"/>
  <c r="I53" i="19"/>
  <c r="H53" i="19" s="1"/>
  <c r="G53" i="19" s="1"/>
  <c r="J53" i="19" s="1"/>
  <c r="K52" i="19"/>
  <c r="Y76" i="19"/>
  <c r="Z76" i="19"/>
  <c r="X77" i="19"/>
  <c r="W77" i="19" s="1"/>
  <c r="V77" i="19" s="1"/>
  <c r="AA75" i="19"/>
  <c r="AA50" i="18"/>
  <c r="V52" i="18"/>
  <c r="X53" i="18" s="1"/>
  <c r="W53" i="18" s="1"/>
  <c r="Y51" i="18"/>
  <c r="Z51" i="18"/>
  <c r="I54" i="19" l="1"/>
  <c r="H54" i="19" s="1"/>
  <c r="G54" i="19" s="1"/>
  <c r="J54" i="19" s="1"/>
  <c r="K53" i="19"/>
  <c r="L52" i="19"/>
  <c r="AA76" i="19"/>
  <c r="Y77" i="19"/>
  <c r="Z77" i="19"/>
  <c r="X78" i="19"/>
  <c r="W78" i="19" s="1"/>
  <c r="V78" i="19" s="1"/>
  <c r="AA51" i="18"/>
  <c r="V53" i="18"/>
  <c r="X54" i="18" s="1"/>
  <c r="W54" i="18" s="1"/>
  <c r="Z52" i="18"/>
  <c r="Y52" i="18"/>
  <c r="I55" i="19" l="1"/>
  <c r="H55" i="19" s="1"/>
  <c r="G55" i="19" s="1"/>
  <c r="J55" i="19" s="1"/>
  <c r="K54" i="19"/>
  <c r="L53" i="19"/>
  <c r="Y78" i="19"/>
  <c r="Z78" i="19"/>
  <c r="X79" i="19"/>
  <c r="W79" i="19" s="1"/>
  <c r="V79" i="19" s="1"/>
  <c r="AA77" i="19"/>
  <c r="AA52" i="18"/>
  <c r="V54" i="18"/>
  <c r="X55" i="18" s="1"/>
  <c r="W55" i="18" s="1"/>
  <c r="Y53" i="18"/>
  <c r="Z53" i="18"/>
  <c r="L54" i="19" l="1"/>
  <c r="I56" i="19"/>
  <c r="H56" i="19" s="1"/>
  <c r="G56" i="19" s="1"/>
  <c r="J56" i="19" s="1"/>
  <c r="K55" i="19"/>
  <c r="AA78" i="19"/>
  <c r="Y79" i="19"/>
  <c r="Z79" i="19"/>
  <c r="X80" i="19"/>
  <c r="W80" i="19" s="1"/>
  <c r="V80" i="19" s="1"/>
  <c r="AA53" i="18"/>
  <c r="V55" i="18"/>
  <c r="X56" i="18" s="1"/>
  <c r="W56" i="18" s="1"/>
  <c r="Z54" i="18"/>
  <c r="Y54" i="18"/>
  <c r="L55" i="19" l="1"/>
  <c r="K56" i="19"/>
  <c r="I57" i="19"/>
  <c r="H57" i="19" s="1"/>
  <c r="G57" i="19" s="1"/>
  <c r="J57" i="19" s="1"/>
  <c r="AA79" i="19"/>
  <c r="Y80" i="19"/>
  <c r="Z80" i="19"/>
  <c r="X81" i="19"/>
  <c r="W81" i="19" s="1"/>
  <c r="V81" i="19" s="1"/>
  <c r="AA54" i="18"/>
  <c r="V56" i="18"/>
  <c r="X57" i="18" s="1"/>
  <c r="W57" i="18" s="1"/>
  <c r="Z55" i="18"/>
  <c r="Y55" i="18"/>
  <c r="L56" i="19" l="1"/>
  <c r="K57" i="19"/>
  <c r="I58" i="19"/>
  <c r="H58" i="19" s="1"/>
  <c r="G58" i="19" s="1"/>
  <c r="J58" i="19" s="1"/>
  <c r="AA80" i="19"/>
  <c r="Y81" i="19"/>
  <c r="Z81" i="19"/>
  <c r="X82" i="19"/>
  <c r="W82" i="19" s="1"/>
  <c r="V82" i="19" s="1"/>
  <c r="AA55" i="18"/>
  <c r="V57" i="18"/>
  <c r="X58" i="18" s="1"/>
  <c r="W58" i="18" s="1"/>
  <c r="Z56" i="18"/>
  <c r="Y56" i="18"/>
  <c r="L57" i="19" l="1"/>
  <c r="K58" i="19"/>
  <c r="I59" i="19"/>
  <c r="H59" i="19" s="1"/>
  <c r="G59" i="19" s="1"/>
  <c r="J59" i="19" s="1"/>
  <c r="AA81" i="19"/>
  <c r="Y82" i="19"/>
  <c r="X83" i="19"/>
  <c r="W83" i="19" s="1"/>
  <c r="V83" i="19" s="1"/>
  <c r="Z82" i="19"/>
  <c r="AA56" i="18"/>
  <c r="V58" i="18"/>
  <c r="X59" i="18" s="1"/>
  <c r="W59" i="18" s="1"/>
  <c r="Y57" i="18"/>
  <c r="Z57" i="18"/>
  <c r="I60" i="19" l="1"/>
  <c r="H60" i="19" s="1"/>
  <c r="G60" i="19" s="1"/>
  <c r="J60" i="19" s="1"/>
  <c r="K59" i="19"/>
  <c r="L58" i="19"/>
  <c r="Y83" i="19"/>
  <c r="X84" i="19"/>
  <c r="W84" i="19" s="1"/>
  <c r="V84" i="19" s="1"/>
  <c r="Z83" i="19"/>
  <c r="AA82" i="19"/>
  <c r="AA57" i="18"/>
  <c r="V59" i="18"/>
  <c r="X60" i="18" s="1"/>
  <c r="W60" i="18" s="1"/>
  <c r="Y58" i="18"/>
  <c r="Z58" i="18"/>
  <c r="L59" i="19" l="1"/>
  <c r="K60" i="19"/>
  <c r="I61" i="19"/>
  <c r="H61" i="19" s="1"/>
  <c r="G61" i="19" s="1"/>
  <c r="J61" i="19" s="1"/>
  <c r="Y84" i="19"/>
  <c r="Z84" i="19"/>
  <c r="X85" i="19"/>
  <c r="W85" i="19" s="1"/>
  <c r="V85" i="19" s="1"/>
  <c r="AA83" i="19"/>
  <c r="AA58" i="18"/>
  <c r="V60" i="18"/>
  <c r="X61" i="18" s="1"/>
  <c r="W61" i="18" s="1"/>
  <c r="Y59" i="18"/>
  <c r="Z59" i="18"/>
  <c r="L60" i="19" l="1"/>
  <c r="I62" i="19"/>
  <c r="H62" i="19" s="1"/>
  <c r="G62" i="19" s="1"/>
  <c r="J62" i="19" s="1"/>
  <c r="K61" i="19"/>
  <c r="Y85" i="19"/>
  <c r="Z85" i="19"/>
  <c r="X86" i="19"/>
  <c r="W86" i="19" s="1"/>
  <c r="V86" i="19" s="1"/>
  <c r="AA84" i="19"/>
  <c r="AA59" i="18"/>
  <c r="V61" i="18"/>
  <c r="X62" i="18" s="1"/>
  <c r="W62" i="18" s="1"/>
  <c r="Z60" i="18"/>
  <c r="Y60" i="18"/>
  <c r="L61" i="19" l="1"/>
  <c r="I63" i="19"/>
  <c r="H63" i="19" s="1"/>
  <c r="G63" i="19" s="1"/>
  <c r="J63" i="19" s="1"/>
  <c r="K62" i="19"/>
  <c r="Y86" i="19"/>
  <c r="X87" i="19"/>
  <c r="W87" i="19" s="1"/>
  <c r="V87" i="19" s="1"/>
  <c r="Z86" i="19"/>
  <c r="AA85" i="19"/>
  <c r="AA60" i="18"/>
  <c r="V62" i="18"/>
  <c r="X63" i="18" s="1"/>
  <c r="W63" i="18" s="1"/>
  <c r="Y61" i="18"/>
  <c r="Z61" i="18"/>
  <c r="L62" i="19" l="1"/>
  <c r="I64" i="19"/>
  <c r="H64" i="19" s="1"/>
  <c r="G64" i="19" s="1"/>
  <c r="J64" i="19" s="1"/>
  <c r="K63" i="19"/>
  <c r="Y87" i="19"/>
  <c r="X88" i="19"/>
  <c r="W88" i="19" s="1"/>
  <c r="V88" i="19" s="1"/>
  <c r="Z87" i="19"/>
  <c r="AA86" i="19"/>
  <c r="AA61" i="18"/>
  <c r="V63" i="18"/>
  <c r="X64" i="18" s="1"/>
  <c r="W64" i="18" s="1"/>
  <c r="Z62" i="18"/>
  <c r="Y62" i="18"/>
  <c r="L63" i="19" l="1"/>
  <c r="K64" i="19"/>
  <c r="I65" i="19"/>
  <c r="H65" i="19" s="1"/>
  <c r="G65" i="19" s="1"/>
  <c r="J65" i="19" s="1"/>
  <c r="Y88" i="19"/>
  <c r="Z88" i="19"/>
  <c r="X89" i="19"/>
  <c r="W89" i="19" s="1"/>
  <c r="V89" i="19" s="1"/>
  <c r="AA87" i="19"/>
  <c r="AA62" i="18"/>
  <c r="V64" i="18"/>
  <c r="X65" i="18" s="1"/>
  <c r="W65" i="18" s="1"/>
  <c r="Y63" i="18"/>
  <c r="Z63" i="18"/>
  <c r="L64" i="19" l="1"/>
  <c r="K65" i="19"/>
  <c r="I66" i="19"/>
  <c r="H66" i="19" s="1"/>
  <c r="G66" i="19" s="1"/>
  <c r="J66" i="19" s="1"/>
  <c r="Y89" i="19"/>
  <c r="X90" i="19"/>
  <c r="W90" i="19" s="1"/>
  <c r="V90" i="19" s="1"/>
  <c r="Z89" i="19"/>
  <c r="AA88" i="19"/>
  <c r="AA63" i="18"/>
  <c r="V65" i="18"/>
  <c r="X66" i="18" s="1"/>
  <c r="W66" i="18" s="1"/>
  <c r="Y64" i="18"/>
  <c r="Z64" i="18"/>
  <c r="L65" i="19" l="1"/>
  <c r="K66" i="19"/>
  <c r="I67" i="19"/>
  <c r="H67" i="19" s="1"/>
  <c r="G67" i="19" s="1"/>
  <c r="J67" i="19" s="1"/>
  <c r="Y90" i="19"/>
  <c r="X91" i="19"/>
  <c r="W91" i="19" s="1"/>
  <c r="V91" i="19" s="1"/>
  <c r="Z90" i="19"/>
  <c r="AA89" i="19"/>
  <c r="AA64" i="18"/>
  <c r="V66" i="18"/>
  <c r="X67" i="18" s="1"/>
  <c r="W67" i="18" s="1"/>
  <c r="Z65" i="18"/>
  <c r="Y65" i="18"/>
  <c r="L66" i="19" l="1"/>
  <c r="K67" i="19"/>
  <c r="I68" i="19"/>
  <c r="H68" i="19" s="1"/>
  <c r="G68" i="19" s="1"/>
  <c r="J68" i="19" s="1"/>
  <c r="Y91" i="19"/>
  <c r="X92" i="19"/>
  <c r="W92" i="19" s="1"/>
  <c r="V92" i="19" s="1"/>
  <c r="Z91" i="19"/>
  <c r="AA90" i="19"/>
  <c r="AA65" i="18"/>
  <c r="V67" i="18"/>
  <c r="X68" i="18" s="1"/>
  <c r="W68" i="18" s="1"/>
  <c r="Y66" i="18"/>
  <c r="Z66" i="18"/>
  <c r="L67" i="19" l="1"/>
  <c r="K68" i="19"/>
  <c r="I69" i="19"/>
  <c r="H69" i="19" s="1"/>
  <c r="G69" i="19" s="1"/>
  <c r="J69" i="19" s="1"/>
  <c r="Y92" i="19"/>
  <c r="Z92" i="19"/>
  <c r="X93" i="19"/>
  <c r="W93" i="19" s="1"/>
  <c r="V93" i="19" s="1"/>
  <c r="AA91" i="19"/>
  <c r="AA66" i="18"/>
  <c r="V68" i="18"/>
  <c r="X69" i="18" s="1"/>
  <c r="W69" i="18" s="1"/>
  <c r="Y67" i="18"/>
  <c r="Z67" i="18"/>
  <c r="L68" i="19" l="1"/>
  <c r="K69" i="19"/>
  <c r="I70" i="19"/>
  <c r="H70" i="19" s="1"/>
  <c r="G70" i="19" s="1"/>
  <c r="J70" i="19" s="1"/>
  <c r="Y93" i="19"/>
  <c r="X94" i="19"/>
  <c r="W94" i="19" s="1"/>
  <c r="V94" i="19" s="1"/>
  <c r="Z93" i="19"/>
  <c r="AA92" i="19"/>
  <c r="AA67" i="18"/>
  <c r="V69" i="18"/>
  <c r="X70" i="18" s="1"/>
  <c r="W70" i="18" s="1"/>
  <c r="Z68" i="18"/>
  <c r="Y68" i="18"/>
  <c r="L69" i="19" l="1"/>
  <c r="K70" i="19"/>
  <c r="I71" i="19"/>
  <c r="H71" i="19" s="1"/>
  <c r="G71" i="19" s="1"/>
  <c r="J71" i="19" s="1"/>
  <c r="Y94" i="19"/>
  <c r="X95" i="19"/>
  <c r="W95" i="19" s="1"/>
  <c r="V95" i="19" s="1"/>
  <c r="Z94" i="19"/>
  <c r="AA93" i="19"/>
  <c r="AA68" i="18"/>
  <c r="V70" i="18"/>
  <c r="X71" i="18" s="1"/>
  <c r="W71" i="18" s="1"/>
  <c r="Y69" i="18"/>
  <c r="Z69" i="18"/>
  <c r="L70" i="19" l="1"/>
  <c r="K71" i="19"/>
  <c r="I72" i="19"/>
  <c r="H72" i="19" s="1"/>
  <c r="G72" i="19" s="1"/>
  <c r="J72" i="19" s="1"/>
  <c r="Y95" i="19"/>
  <c r="X96" i="19"/>
  <c r="W96" i="19" s="1"/>
  <c r="V96" i="19" s="1"/>
  <c r="Z95" i="19"/>
  <c r="AA94" i="19"/>
  <c r="AA69" i="18"/>
  <c r="V71" i="18"/>
  <c r="X72" i="18" s="1"/>
  <c r="W72" i="18" s="1"/>
  <c r="Y70" i="18"/>
  <c r="Z70" i="18"/>
  <c r="L71" i="19" l="1"/>
  <c r="K72" i="19"/>
  <c r="I73" i="19"/>
  <c r="H73" i="19" s="1"/>
  <c r="G73" i="19" s="1"/>
  <c r="J73" i="19" s="1"/>
  <c r="Y96" i="19"/>
  <c r="Z96" i="19"/>
  <c r="X97" i="19"/>
  <c r="W97" i="19" s="1"/>
  <c r="V97" i="19" s="1"/>
  <c r="AA95" i="19"/>
  <c r="AA70" i="18"/>
  <c r="Y71" i="18"/>
  <c r="V72" i="18"/>
  <c r="X73" i="18" s="1"/>
  <c r="W73" i="18" s="1"/>
  <c r="Z71" i="18"/>
  <c r="L72" i="19" l="1"/>
  <c r="I74" i="19"/>
  <c r="H74" i="19" s="1"/>
  <c r="G74" i="19" s="1"/>
  <c r="J74" i="19" s="1"/>
  <c r="K73" i="19"/>
  <c r="Y97" i="19"/>
  <c r="X98" i="19"/>
  <c r="W98" i="19" s="1"/>
  <c r="V98" i="19" s="1"/>
  <c r="Z97" i="19"/>
  <c r="AA96" i="19"/>
  <c r="AA71" i="18"/>
  <c r="V73" i="18"/>
  <c r="X74" i="18" s="1"/>
  <c r="W74" i="18" s="1"/>
  <c r="Y72" i="18"/>
  <c r="Z72" i="18"/>
  <c r="K74" i="19" l="1"/>
  <c r="I75" i="19"/>
  <c r="H75" i="19" s="1"/>
  <c r="G75" i="19" s="1"/>
  <c r="J75" i="19" s="1"/>
  <c r="L73" i="19"/>
  <c r="Y98" i="19"/>
  <c r="X99" i="19"/>
  <c r="W99" i="19" s="1"/>
  <c r="V99" i="19" s="1"/>
  <c r="Z98" i="19"/>
  <c r="AA97" i="19"/>
  <c r="AA72" i="18"/>
  <c r="V74" i="18"/>
  <c r="X75" i="18" s="1"/>
  <c r="W75" i="18" s="1"/>
  <c r="Y73" i="18"/>
  <c r="Z73" i="18"/>
  <c r="K75" i="19" l="1"/>
  <c r="I76" i="19"/>
  <c r="H76" i="19" s="1"/>
  <c r="G76" i="19" s="1"/>
  <c r="J76" i="19" s="1"/>
  <c r="L74" i="19"/>
  <c r="Y99" i="19"/>
  <c r="Z99" i="19"/>
  <c r="X100" i="19"/>
  <c r="W100" i="19" s="1"/>
  <c r="V100" i="19" s="1"/>
  <c r="AA98" i="19"/>
  <c r="AA73" i="18"/>
  <c r="V75" i="18"/>
  <c r="X76" i="18" s="1"/>
  <c r="W76" i="18" s="1"/>
  <c r="Z74" i="18"/>
  <c r="Y74" i="18"/>
  <c r="L75" i="19" l="1"/>
  <c r="K76" i="19"/>
  <c r="I77" i="19"/>
  <c r="H77" i="19" s="1"/>
  <c r="G77" i="19" s="1"/>
  <c r="J77" i="19" s="1"/>
  <c r="X101" i="19"/>
  <c r="W101" i="19" s="1"/>
  <c r="V101" i="19" s="1"/>
  <c r="Y100" i="19"/>
  <c r="Z100" i="19"/>
  <c r="AA99" i="19"/>
  <c r="AA74" i="18"/>
  <c r="V76" i="18"/>
  <c r="X77" i="18" s="1"/>
  <c r="W77" i="18" s="1"/>
  <c r="Y75" i="18"/>
  <c r="Z75" i="18"/>
  <c r="L76" i="19" l="1"/>
  <c r="I78" i="19"/>
  <c r="H78" i="19" s="1"/>
  <c r="G78" i="19" s="1"/>
  <c r="J78" i="19" s="1"/>
  <c r="K77" i="19"/>
  <c r="AA100" i="19"/>
  <c r="Y101" i="19"/>
  <c r="Z101" i="19"/>
  <c r="X102" i="19"/>
  <c r="W102" i="19" s="1"/>
  <c r="V102" i="19" s="1"/>
  <c r="AA75" i="18"/>
  <c r="V77" i="18"/>
  <c r="X78" i="18" s="1"/>
  <c r="W78" i="18" s="1"/>
  <c r="Y76" i="18"/>
  <c r="Z76" i="18"/>
  <c r="L77" i="19" l="1"/>
  <c r="I79" i="19"/>
  <c r="H79" i="19" s="1"/>
  <c r="G79" i="19" s="1"/>
  <c r="J79" i="19" s="1"/>
  <c r="K78" i="19"/>
  <c r="X103" i="19"/>
  <c r="W103" i="19" s="1"/>
  <c r="V103" i="19" s="1"/>
  <c r="Y102" i="19"/>
  <c r="Z102" i="19"/>
  <c r="AA101" i="19"/>
  <c r="AA76" i="18"/>
  <c r="V78" i="18"/>
  <c r="X79" i="18" s="1"/>
  <c r="W79" i="18" s="1"/>
  <c r="Y77" i="18"/>
  <c r="Z77" i="18"/>
  <c r="L78" i="19" l="1"/>
  <c r="K79" i="19"/>
  <c r="I80" i="19"/>
  <c r="H80" i="19" s="1"/>
  <c r="G80" i="19" s="1"/>
  <c r="J80" i="19" s="1"/>
  <c r="Y103" i="19"/>
  <c r="Z103" i="19"/>
  <c r="X104" i="19"/>
  <c r="W104" i="19" s="1"/>
  <c r="V104" i="19" s="1"/>
  <c r="X105" i="19" s="1"/>
  <c r="W105" i="19" s="1"/>
  <c r="V105" i="19" s="1"/>
  <c r="AA102" i="19"/>
  <c r="AA77" i="18"/>
  <c r="V79" i="18"/>
  <c r="X80" i="18" s="1"/>
  <c r="W80" i="18" s="1"/>
  <c r="Z78" i="18"/>
  <c r="Y78" i="18"/>
  <c r="X106" i="19" l="1"/>
  <c r="W106" i="19" s="1"/>
  <c r="V106" i="19" s="1"/>
  <c r="Z105" i="19"/>
  <c r="Y105" i="19"/>
  <c r="I81" i="19"/>
  <c r="H81" i="19" s="1"/>
  <c r="G81" i="19" s="1"/>
  <c r="J81" i="19" s="1"/>
  <c r="K80" i="19"/>
  <c r="L79" i="19"/>
  <c r="AA103" i="19"/>
  <c r="Y104" i="19"/>
  <c r="Z104" i="19"/>
  <c r="AA78" i="18"/>
  <c r="V80" i="18"/>
  <c r="X81" i="18" s="1"/>
  <c r="W81" i="18" s="1"/>
  <c r="Y79" i="18"/>
  <c r="Z79" i="18"/>
  <c r="AA105" i="19" l="1"/>
  <c r="Y106" i="19"/>
  <c r="X107" i="19"/>
  <c r="W107" i="19" s="1"/>
  <c r="V107" i="19" s="1"/>
  <c r="Z106" i="19"/>
  <c r="L80" i="19"/>
  <c r="I82" i="19"/>
  <c r="H82" i="19" s="1"/>
  <c r="G82" i="19" s="1"/>
  <c r="J82" i="19" s="1"/>
  <c r="K81" i="19"/>
  <c r="AA104" i="19"/>
  <c r="AA79" i="18"/>
  <c r="V81" i="18"/>
  <c r="X82" i="18" s="1"/>
  <c r="W82" i="18" s="1"/>
  <c r="Z80" i="18"/>
  <c r="Y80" i="18"/>
  <c r="AA106" i="19" l="1"/>
  <c r="X108" i="19"/>
  <c r="W108" i="19" s="1"/>
  <c r="V108" i="19" s="1"/>
  <c r="Z107" i="19"/>
  <c r="Y107" i="19"/>
  <c r="K82" i="19"/>
  <c r="I83" i="19"/>
  <c r="H83" i="19" s="1"/>
  <c r="G83" i="19" s="1"/>
  <c r="J83" i="19" s="1"/>
  <c r="L81" i="19"/>
  <c r="AA80" i="18"/>
  <c r="V82" i="18"/>
  <c r="X83" i="18" s="1"/>
  <c r="W83" i="18" s="1"/>
  <c r="Y81" i="18"/>
  <c r="Z81" i="18"/>
  <c r="AA107" i="19" l="1"/>
  <c r="Y108" i="19"/>
  <c r="X109" i="19"/>
  <c r="W109" i="19" s="1"/>
  <c r="V109" i="19" s="1"/>
  <c r="Z108" i="19"/>
  <c r="I84" i="19"/>
  <c r="H84" i="19" s="1"/>
  <c r="G84" i="19" s="1"/>
  <c r="J84" i="19" s="1"/>
  <c r="K83" i="19"/>
  <c r="L82" i="19"/>
  <c r="AA81" i="18"/>
  <c r="V83" i="18"/>
  <c r="X84" i="18" s="1"/>
  <c r="W84" i="18" s="1"/>
  <c r="Y82" i="18"/>
  <c r="Z82" i="18"/>
  <c r="AA108" i="19" l="1"/>
  <c r="X110" i="19"/>
  <c r="W110" i="19" s="1"/>
  <c r="V110" i="19" s="1"/>
  <c r="Z109" i="19"/>
  <c r="Y109" i="19"/>
  <c r="I85" i="19"/>
  <c r="H85" i="19" s="1"/>
  <c r="G85" i="19" s="1"/>
  <c r="J85" i="19" s="1"/>
  <c r="K84" i="19"/>
  <c r="L83" i="19"/>
  <c r="AA82" i="18"/>
  <c r="V84" i="18"/>
  <c r="X85" i="18" s="1"/>
  <c r="W85" i="18" s="1"/>
  <c r="Y83" i="18"/>
  <c r="Z83" i="18"/>
  <c r="AA109" i="19" l="1"/>
  <c r="Z110" i="19"/>
  <c r="X111" i="19"/>
  <c r="W111" i="19" s="1"/>
  <c r="V111" i="19" s="1"/>
  <c r="Y110" i="19"/>
  <c r="I86" i="19"/>
  <c r="H86" i="19" s="1"/>
  <c r="G86" i="19" s="1"/>
  <c r="J86" i="19" s="1"/>
  <c r="K85" i="19"/>
  <c r="L84" i="19"/>
  <c r="AA83" i="18"/>
  <c r="V85" i="18"/>
  <c r="X86" i="18" s="1"/>
  <c r="W86" i="18" s="1"/>
  <c r="Z84" i="18"/>
  <c r="Y84" i="18"/>
  <c r="AA110" i="19" l="1"/>
  <c r="Z111" i="19"/>
  <c r="Y111" i="19"/>
  <c r="X112" i="19"/>
  <c r="W112" i="19" s="1"/>
  <c r="V112" i="19" s="1"/>
  <c r="L85" i="19"/>
  <c r="I87" i="19"/>
  <c r="H87" i="19" s="1"/>
  <c r="G87" i="19" s="1"/>
  <c r="J87" i="19" s="1"/>
  <c r="K86" i="19"/>
  <c r="AA84" i="18"/>
  <c r="V86" i="18"/>
  <c r="X87" i="18" s="1"/>
  <c r="W87" i="18" s="1"/>
  <c r="Z85" i="18"/>
  <c r="Y85" i="18"/>
  <c r="AA111" i="19" l="1"/>
  <c r="X113" i="19"/>
  <c r="W113" i="19" s="1"/>
  <c r="V113" i="19" s="1"/>
  <c r="Z112" i="19"/>
  <c r="Y112" i="19"/>
  <c r="L86" i="19"/>
  <c r="I88" i="19"/>
  <c r="H88" i="19" s="1"/>
  <c r="G88" i="19" s="1"/>
  <c r="J88" i="19" s="1"/>
  <c r="K87" i="19"/>
  <c r="AA85" i="18"/>
  <c r="V87" i="18"/>
  <c r="X88" i="18" s="1"/>
  <c r="W88" i="18" s="1"/>
  <c r="Z86" i="18"/>
  <c r="Y86" i="18"/>
  <c r="AA112" i="19" l="1"/>
  <c r="X114" i="19"/>
  <c r="W114" i="19" s="1"/>
  <c r="V114" i="19" s="1"/>
  <c r="Z113" i="19"/>
  <c r="Y113" i="19"/>
  <c r="L87" i="19"/>
  <c r="K88" i="19"/>
  <c r="I89" i="19"/>
  <c r="H89" i="19" s="1"/>
  <c r="G89" i="19" s="1"/>
  <c r="J89" i="19" s="1"/>
  <c r="AA86" i="18"/>
  <c r="V88" i="18"/>
  <c r="X89" i="18" s="1"/>
  <c r="W89" i="18" s="1"/>
  <c r="Y87" i="18"/>
  <c r="Z87" i="18"/>
  <c r="AA113" i="19" l="1"/>
  <c r="Y114" i="19"/>
  <c r="X115" i="19"/>
  <c r="W115" i="19" s="1"/>
  <c r="V115" i="19" s="1"/>
  <c r="Z114" i="19"/>
  <c r="L88" i="19"/>
  <c r="I90" i="19"/>
  <c r="H90" i="19" s="1"/>
  <c r="G90" i="19" s="1"/>
  <c r="J90" i="19" s="1"/>
  <c r="K89" i="19"/>
  <c r="AA87" i="18"/>
  <c r="V89" i="18"/>
  <c r="X90" i="18" s="1"/>
  <c r="W90" i="18" s="1"/>
  <c r="Y88" i="18"/>
  <c r="Z88" i="18"/>
  <c r="AA114" i="19" l="1"/>
  <c r="X116" i="19"/>
  <c r="W116" i="19" s="1"/>
  <c r="V116" i="19" s="1"/>
  <c r="Z115" i="19"/>
  <c r="Y115" i="19"/>
  <c r="K90" i="19"/>
  <c r="I91" i="19"/>
  <c r="H91" i="19" s="1"/>
  <c r="G91" i="19" s="1"/>
  <c r="J91" i="19" s="1"/>
  <c r="L89" i="19"/>
  <c r="AA88" i="18"/>
  <c r="V90" i="18"/>
  <c r="X91" i="18" s="1"/>
  <c r="W91" i="18" s="1"/>
  <c r="Y89" i="18"/>
  <c r="Z89" i="18"/>
  <c r="AA115" i="19" l="1"/>
  <c r="X117" i="19"/>
  <c r="W117" i="19" s="1"/>
  <c r="V117" i="19" s="1"/>
  <c r="Z116" i="19"/>
  <c r="Y116" i="19"/>
  <c r="L90" i="19"/>
  <c r="I92" i="19"/>
  <c r="H92" i="19" s="1"/>
  <c r="G92" i="19" s="1"/>
  <c r="J92" i="19" s="1"/>
  <c r="K91" i="19"/>
  <c r="AA89" i="18"/>
  <c r="V91" i="18"/>
  <c r="X92" i="18" s="1"/>
  <c r="W92" i="18" s="1"/>
  <c r="Y90" i="18"/>
  <c r="Z90" i="18"/>
  <c r="AA116" i="19" l="1"/>
  <c r="X118" i="19"/>
  <c r="W118" i="19" s="1"/>
  <c r="V118" i="19" s="1"/>
  <c r="Z117" i="19"/>
  <c r="Y117" i="19"/>
  <c r="I93" i="19"/>
  <c r="H93" i="19" s="1"/>
  <c r="G93" i="19" s="1"/>
  <c r="J93" i="19" s="1"/>
  <c r="K92" i="19"/>
  <c r="L91" i="19"/>
  <c r="AA90" i="18"/>
  <c r="V92" i="18"/>
  <c r="X93" i="18" s="1"/>
  <c r="W93" i="18" s="1"/>
  <c r="Y91" i="18"/>
  <c r="Z91" i="18"/>
  <c r="AA117" i="19" l="1"/>
  <c r="X119" i="19"/>
  <c r="W119" i="19" s="1"/>
  <c r="V119" i="19" s="1"/>
  <c r="Z118" i="19"/>
  <c r="Y118" i="19"/>
  <c r="I94" i="19"/>
  <c r="H94" i="19" s="1"/>
  <c r="G94" i="19" s="1"/>
  <c r="J94" i="19" s="1"/>
  <c r="K93" i="19"/>
  <c r="L92" i="19"/>
  <c r="AA91" i="18"/>
  <c r="V93" i="18"/>
  <c r="X94" i="18" s="1"/>
  <c r="W94" i="18" s="1"/>
  <c r="Z92" i="18"/>
  <c r="Y92" i="18"/>
  <c r="AA118" i="19" l="1"/>
  <c r="X120" i="19"/>
  <c r="W120" i="19" s="1"/>
  <c r="V120" i="19" s="1"/>
  <c r="Z119" i="19"/>
  <c r="Y119" i="19"/>
  <c r="I95" i="19"/>
  <c r="H95" i="19" s="1"/>
  <c r="G95" i="19" s="1"/>
  <c r="J95" i="19" s="1"/>
  <c r="K94" i="19"/>
  <c r="L93" i="19"/>
  <c r="AA92" i="18"/>
  <c r="V94" i="18"/>
  <c r="X95" i="18" s="1"/>
  <c r="W95" i="18" s="1"/>
  <c r="Z93" i="18"/>
  <c r="Y93" i="18"/>
  <c r="Y120" i="19" l="1"/>
  <c r="X121" i="19"/>
  <c r="W121" i="19" s="1"/>
  <c r="V121" i="19" s="1"/>
  <c r="Z120" i="19"/>
  <c r="AA119" i="19"/>
  <c r="L94" i="19"/>
  <c r="K95" i="19"/>
  <c r="I96" i="19"/>
  <c r="H96" i="19" s="1"/>
  <c r="G96" i="19" s="1"/>
  <c r="J96" i="19" s="1"/>
  <c r="AA93" i="18"/>
  <c r="V95" i="18"/>
  <c r="X96" i="18" s="1"/>
  <c r="W96" i="18" s="1"/>
  <c r="Y94" i="18"/>
  <c r="Z94" i="18"/>
  <c r="AA120" i="19" l="1"/>
  <c r="Z121" i="19"/>
  <c r="Y121" i="19"/>
  <c r="X122" i="19"/>
  <c r="W122" i="19" s="1"/>
  <c r="V122" i="19" s="1"/>
  <c r="L95" i="19"/>
  <c r="I97" i="19"/>
  <c r="H97" i="19" s="1"/>
  <c r="G97" i="19" s="1"/>
  <c r="J97" i="19" s="1"/>
  <c r="K96" i="19"/>
  <c r="AA94" i="18"/>
  <c r="V96" i="18"/>
  <c r="X97" i="18" s="1"/>
  <c r="W97" i="18" s="1"/>
  <c r="Z95" i="18"/>
  <c r="Y95" i="18"/>
  <c r="AA121" i="19" l="1"/>
  <c r="X123" i="19"/>
  <c r="W123" i="19" s="1"/>
  <c r="V123" i="19" s="1"/>
  <c r="Z122" i="19"/>
  <c r="Y122" i="19"/>
  <c r="L96" i="19"/>
  <c r="K97" i="19"/>
  <c r="I98" i="19"/>
  <c r="H98" i="19" s="1"/>
  <c r="G98" i="19" s="1"/>
  <c r="J98" i="19" s="1"/>
  <c r="AA95" i="18"/>
  <c r="V97" i="18"/>
  <c r="X98" i="18" s="1"/>
  <c r="W98" i="18" s="1"/>
  <c r="Z96" i="18"/>
  <c r="Y96" i="18"/>
  <c r="AA122" i="19" l="1"/>
  <c r="X124" i="19"/>
  <c r="W124" i="19" s="1"/>
  <c r="V124" i="19" s="1"/>
  <c r="Z123" i="19"/>
  <c r="Y123" i="19"/>
  <c r="L97" i="19"/>
  <c r="I99" i="19"/>
  <c r="H99" i="19" s="1"/>
  <c r="G99" i="19" s="1"/>
  <c r="J99" i="19" s="1"/>
  <c r="K98" i="19"/>
  <c r="AA96" i="18"/>
  <c r="V98" i="18"/>
  <c r="X99" i="18" s="1"/>
  <c r="W99" i="18" s="1"/>
  <c r="Y97" i="18"/>
  <c r="Z97" i="18"/>
  <c r="AA123" i="19" l="1"/>
  <c r="Y124" i="19"/>
  <c r="X125" i="19"/>
  <c r="W125" i="19" s="1"/>
  <c r="V125" i="19" s="1"/>
  <c r="Z124" i="19"/>
  <c r="I100" i="19"/>
  <c r="H100" i="19" s="1"/>
  <c r="G100" i="19" s="1"/>
  <c r="J100" i="19" s="1"/>
  <c r="K99" i="19"/>
  <c r="L98" i="19"/>
  <c r="AA97" i="18"/>
  <c r="V99" i="18"/>
  <c r="X100" i="18" s="1"/>
  <c r="W100" i="18" s="1"/>
  <c r="Y98" i="18"/>
  <c r="Z98" i="18"/>
  <c r="AA124" i="19" l="1"/>
  <c r="X126" i="19"/>
  <c r="W126" i="19" s="1"/>
  <c r="V126" i="19" s="1"/>
  <c r="Z125" i="19"/>
  <c r="Y125" i="19"/>
  <c r="I101" i="19"/>
  <c r="H101" i="19" s="1"/>
  <c r="G101" i="19" s="1"/>
  <c r="J101" i="19" s="1"/>
  <c r="K100" i="19"/>
  <c r="L99" i="19"/>
  <c r="AA98" i="18"/>
  <c r="V100" i="18"/>
  <c r="X101" i="18" s="1"/>
  <c r="W101" i="18" s="1"/>
  <c r="Z99" i="18"/>
  <c r="Y99" i="18"/>
  <c r="AA125" i="19" l="1"/>
  <c r="Y126" i="19"/>
  <c r="X127" i="19"/>
  <c r="W127" i="19" s="1"/>
  <c r="V127" i="19" s="1"/>
  <c r="X128" i="19" s="1"/>
  <c r="W128" i="19" s="1"/>
  <c r="V128" i="19" s="1"/>
  <c r="Z126" i="19"/>
  <c r="L100" i="19"/>
  <c r="I102" i="19"/>
  <c r="H102" i="19" s="1"/>
  <c r="G102" i="19" s="1"/>
  <c r="J102" i="19" s="1"/>
  <c r="K101" i="19"/>
  <c r="AA99" i="18"/>
  <c r="V101" i="18"/>
  <c r="X102" i="18" s="1"/>
  <c r="W102" i="18" s="1"/>
  <c r="Z100" i="18"/>
  <c r="Y100" i="18"/>
  <c r="Z128" i="19" l="1"/>
  <c r="Y128" i="19"/>
  <c r="AA126" i="19"/>
  <c r="Z127" i="19"/>
  <c r="Y127" i="19"/>
  <c r="I103" i="19"/>
  <c r="H103" i="19" s="1"/>
  <c r="G103" i="19" s="1"/>
  <c r="J103" i="19" s="1"/>
  <c r="K102" i="19"/>
  <c r="L101" i="19"/>
  <c r="AA100" i="18"/>
  <c r="V102" i="18"/>
  <c r="X103" i="18" s="1"/>
  <c r="W103" i="18" s="1"/>
  <c r="Y101" i="18"/>
  <c r="Z101" i="18"/>
  <c r="AA128" i="19" l="1"/>
  <c r="AA127" i="19"/>
  <c r="AB5" i="19" s="1"/>
  <c r="I104" i="19"/>
  <c r="H104" i="19" s="1"/>
  <c r="G104" i="19" s="1"/>
  <c r="K103" i="19"/>
  <c r="L102" i="19"/>
  <c r="AA101" i="18"/>
  <c r="V103" i="18"/>
  <c r="X104" i="18" s="1"/>
  <c r="W104" i="18" s="1"/>
  <c r="Y102" i="18"/>
  <c r="Z102" i="18"/>
  <c r="I105" i="19" l="1"/>
  <c r="H105" i="19" s="1"/>
  <c r="G105" i="19" s="1"/>
  <c r="J105" i="19" s="1"/>
  <c r="J104" i="19"/>
  <c r="AB6" i="19"/>
  <c r="AB7" i="19"/>
  <c r="L103" i="19"/>
  <c r="K104" i="19"/>
  <c r="AA102" i="18"/>
  <c r="V104" i="18"/>
  <c r="X105" i="18" s="1"/>
  <c r="W105" i="18" s="1"/>
  <c r="V105" i="18" s="1"/>
  <c r="Y103" i="18"/>
  <c r="Z103" i="18"/>
  <c r="K105" i="19" l="1"/>
  <c r="L105" i="19" s="1"/>
  <c r="I106" i="19"/>
  <c r="H106" i="19" s="1"/>
  <c r="G106" i="19" s="1"/>
  <c r="J106" i="19" s="1"/>
  <c r="X106" i="18"/>
  <c r="W106" i="18" s="1"/>
  <c r="V106" i="18" s="1"/>
  <c r="Z105" i="18"/>
  <c r="Y105" i="18"/>
  <c r="L104" i="19"/>
  <c r="AA103" i="18"/>
  <c r="Y104" i="18"/>
  <c r="Z104" i="18"/>
  <c r="K106" i="19" l="1"/>
  <c r="L106" i="19" s="1"/>
  <c r="I107" i="19"/>
  <c r="H107" i="19" s="1"/>
  <c r="G107" i="19" s="1"/>
  <c r="J107" i="19" s="1"/>
  <c r="AA105" i="18"/>
  <c r="Y106" i="18"/>
  <c r="X107" i="18"/>
  <c r="W107" i="18" s="1"/>
  <c r="V107" i="18" s="1"/>
  <c r="Z106" i="18"/>
  <c r="AA104" i="18"/>
  <c r="K107" i="19" l="1"/>
  <c r="L107" i="19" s="1"/>
  <c r="I108" i="19"/>
  <c r="H108" i="19" s="1"/>
  <c r="G108" i="19" s="1"/>
  <c r="J108" i="19" s="1"/>
  <c r="AA106" i="18"/>
  <c r="Y107" i="18"/>
  <c r="X108" i="18"/>
  <c r="W108" i="18" s="1"/>
  <c r="V108" i="18" s="1"/>
  <c r="Z107" i="18"/>
  <c r="C7" i="18"/>
  <c r="D7" i="18" l="1"/>
  <c r="I6" i="18" s="1"/>
  <c r="C12" i="18"/>
  <c r="K108" i="19"/>
  <c r="L108" i="19" s="1"/>
  <c r="I109" i="19"/>
  <c r="H109" i="19" s="1"/>
  <c r="G109" i="19" s="1"/>
  <c r="J109" i="19" s="1"/>
  <c r="AA107" i="18"/>
  <c r="Z108" i="18"/>
  <c r="Y108" i="18"/>
  <c r="X109" i="18"/>
  <c r="W109" i="18" s="1"/>
  <c r="V109" i="18" s="1"/>
  <c r="C8" i="18"/>
  <c r="C10" i="18"/>
  <c r="T11" i="14"/>
  <c r="P11" i="14"/>
  <c r="D12" i="18" l="1"/>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I111" i="19" l="1"/>
  <c r="H111" i="19" s="1"/>
  <c r="G111" i="19" s="1"/>
  <c r="J111" i="19" s="1"/>
  <c r="K110" i="19"/>
  <c r="L110" i="19" s="1"/>
  <c r="Z110" i="18"/>
  <c r="Y110" i="18"/>
  <c r="X111" i="18"/>
  <c r="W111" i="18" s="1"/>
  <c r="V111" i="18" s="1"/>
  <c r="AA109" i="18"/>
  <c r="G6" i="18"/>
  <c r="J6" i="18" s="1"/>
  <c r="V18" i="14"/>
  <c r="W11" i="14"/>
  <c r="V22" i="14"/>
  <c r="AI5" i="14"/>
  <c r="V16" i="14"/>
  <c r="V21" i="14" s="1"/>
  <c r="W22" i="14"/>
  <c r="AS5" i="14"/>
  <c r="K111" i="19" l="1"/>
  <c r="L111" i="19" s="1"/>
  <c r="I112" i="19"/>
  <c r="H112" i="19" s="1"/>
  <c r="G112" i="19" s="1"/>
  <c r="J112" i="19" s="1"/>
  <c r="AA110" i="18"/>
  <c r="Y111" i="18"/>
  <c r="X112" i="18"/>
  <c r="W112" i="18" s="1"/>
  <c r="V112" i="18" s="1"/>
  <c r="Z111" i="18"/>
  <c r="I7" i="18"/>
  <c r="H7" i="18" s="1"/>
  <c r="G7" i="18" s="1"/>
  <c r="J7" i="18" s="1"/>
  <c r="K6" i="18"/>
  <c r="V19" i="14"/>
  <c r="AS30" i="14" s="1"/>
  <c r="AT30" i="14" s="1"/>
  <c r="V20" i="14"/>
  <c r="V17" i="14"/>
  <c r="I113" i="19" l="1"/>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K113" i="19" l="1"/>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I115" i="19" l="1"/>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K115" i="19" l="1"/>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I117" i="19" l="1"/>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I118" i="19" l="1"/>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18" i="19" l="1"/>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I120" i="19" l="1"/>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K120" i="19" l="1"/>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I122" i="19" l="1"/>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K122" i="19" l="1"/>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K123" i="19" l="1"/>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K124" i="19" l="1"/>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K125" i="19" l="1"/>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I127" i="19" l="1"/>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K127" i="19" l="1"/>
  <c r="L127" i="19" s="1"/>
  <c r="I128" i="19"/>
  <c r="H128" i="19" s="1"/>
  <c r="G128" i="19" s="1"/>
  <c r="J128" i="19" s="1"/>
  <c r="L21" i="18"/>
  <c r="I23" i="18"/>
  <c r="H23" i="18" s="1"/>
  <c r="G23" i="18" s="1"/>
  <c r="J22" i="18"/>
  <c r="K22" i="18"/>
  <c r="AA126" i="18"/>
  <c r="X128" i="18"/>
  <c r="W128" i="18" s="1"/>
  <c r="V128" i="18" s="1"/>
  <c r="Z127" i="18"/>
  <c r="Y127" i="18"/>
  <c r="AT45" i="14"/>
  <c r="AR45" i="14"/>
  <c r="AS46" i="14"/>
  <c r="AI47" i="14"/>
  <c r="AJ46" i="14"/>
  <c r="AH46" i="14"/>
  <c r="K128" i="19" l="1"/>
  <c r="L128" i="19" s="1"/>
  <c r="L22" i="18"/>
  <c r="I24" i="18"/>
  <c r="H24" i="18" s="1"/>
  <c r="G24" i="18" s="1"/>
  <c r="J23" i="18"/>
  <c r="K23" i="18"/>
  <c r="AA127" i="18"/>
  <c r="Z128" i="18"/>
  <c r="Y128" i="18"/>
  <c r="AT46" i="14"/>
  <c r="AR46" i="14"/>
  <c r="AS47" i="14"/>
  <c r="AI48" i="14"/>
  <c r="AH47" i="14"/>
  <c r="AJ47" i="14"/>
  <c r="M5" i="19" l="1"/>
  <c r="M6" i="19" s="1"/>
  <c r="L23" i="18"/>
  <c r="I25" i="18"/>
  <c r="H25" i="18" s="1"/>
  <c r="G25" i="18" s="1"/>
  <c r="J24" i="18"/>
  <c r="K24" i="18"/>
  <c r="AA128" i="18"/>
  <c r="AB5" i="18" s="1"/>
  <c r="AB7" i="18" s="1"/>
  <c r="AT47" i="14"/>
  <c r="AR47" i="14"/>
  <c r="AS48" i="14"/>
  <c r="AI49" i="14"/>
  <c r="AJ48" i="14"/>
  <c r="AH48" i="14"/>
  <c r="B15" i="19" l="1"/>
  <c r="C13" i="16" s="1"/>
  <c r="M7" i="19"/>
  <c r="AB6" i="18"/>
  <c r="L24" i="18"/>
  <c r="I26" i="18"/>
  <c r="H26" i="18" s="1"/>
  <c r="G26" i="18" s="1"/>
  <c r="J25" i="18"/>
  <c r="K25" i="18"/>
  <c r="AT48" i="14"/>
  <c r="AR48" i="14"/>
  <c r="AS49" i="14"/>
  <c r="AI50" i="14"/>
  <c r="AH49" i="14"/>
  <c r="AJ49" i="14"/>
  <c r="L25" i="18" l="1"/>
  <c r="I27" i="18"/>
  <c r="H27" i="18" s="1"/>
  <c r="G27" i="18" s="1"/>
  <c r="J26" i="18"/>
  <c r="K26" i="18"/>
  <c r="AT49" i="14"/>
  <c r="AR49" i="14"/>
  <c r="AS50" i="14"/>
  <c r="AI51" i="14"/>
  <c r="AJ50" i="14"/>
  <c r="AH50" i="14"/>
  <c r="L26" i="18" l="1"/>
  <c r="I28" i="18"/>
  <c r="H28" i="18" s="1"/>
  <c r="G28" i="18" s="1"/>
  <c r="J27" i="18"/>
  <c r="K27" i="18"/>
  <c r="AT50" i="14"/>
  <c r="AR50" i="14"/>
  <c r="AS51" i="14"/>
  <c r="AI52" i="14"/>
  <c r="AH51" i="14"/>
  <c r="AJ51" i="14"/>
  <c r="L27" i="18" l="1"/>
  <c r="I29" i="18"/>
  <c r="H29" i="18" s="1"/>
  <c r="G29" i="18" s="1"/>
  <c r="J28" i="18"/>
  <c r="K28" i="18"/>
  <c r="AT51" i="14"/>
  <c r="AR51" i="14"/>
  <c r="AS52" i="14"/>
  <c r="AI53" i="14"/>
  <c r="AJ52" i="14"/>
  <c r="AH52" i="14"/>
  <c r="L28" i="18" l="1"/>
  <c r="I30" i="18"/>
  <c r="H30" i="18" s="1"/>
  <c r="G30" i="18" s="1"/>
  <c r="J29" i="18"/>
  <c r="K29" i="18"/>
  <c r="AT52" i="14"/>
  <c r="AR52" i="14"/>
  <c r="AS53" i="14"/>
  <c r="AI54" i="14"/>
  <c r="AH53" i="14"/>
  <c r="AJ53" i="14"/>
  <c r="L29" i="18" l="1"/>
  <c r="I31" i="18"/>
  <c r="H31" i="18" s="1"/>
  <c r="G31" i="18" s="1"/>
  <c r="J30" i="18"/>
  <c r="K30" i="18"/>
  <c r="AT53" i="14"/>
  <c r="AR53" i="14"/>
  <c r="AS54" i="14"/>
  <c r="AI55" i="14"/>
  <c r="AJ54" i="14"/>
  <c r="AH54" i="14"/>
  <c r="L30" i="18" l="1"/>
  <c r="I32" i="18"/>
  <c r="H32" i="18" s="1"/>
  <c r="G32" i="18" s="1"/>
  <c r="J31" i="18"/>
  <c r="K31" i="18"/>
  <c r="AT54" i="14"/>
  <c r="AR54" i="14"/>
  <c r="AS55" i="14"/>
  <c r="AI56" i="14"/>
  <c r="AH55" i="14"/>
  <c r="AJ55" i="14"/>
  <c r="L31" i="18" l="1"/>
  <c r="I33" i="18"/>
  <c r="H33" i="18" s="1"/>
  <c r="G33" i="18" s="1"/>
  <c r="J32" i="18"/>
  <c r="K32" i="18"/>
  <c r="AT55" i="14"/>
  <c r="AR55" i="14"/>
  <c r="AS56" i="14"/>
  <c r="AI57" i="14"/>
  <c r="AJ56" i="14"/>
  <c r="AH56" i="14"/>
  <c r="L32" i="18" l="1"/>
  <c r="I34" i="18"/>
  <c r="H34" i="18" s="1"/>
  <c r="G34" i="18" s="1"/>
  <c r="J33" i="18"/>
  <c r="K33" i="18"/>
  <c r="AT56" i="14"/>
  <c r="AR56" i="14"/>
  <c r="AS57" i="14"/>
  <c r="AI58" i="14"/>
  <c r="AH57" i="14"/>
  <c r="AJ57" i="14"/>
  <c r="L33" i="18" l="1"/>
  <c r="I35" i="18"/>
  <c r="H35" i="18" s="1"/>
  <c r="G35" i="18" s="1"/>
  <c r="J34" i="18"/>
  <c r="K34" i="18"/>
  <c r="AT57" i="14"/>
  <c r="AR57" i="14"/>
  <c r="AS58" i="14"/>
  <c r="AI59" i="14"/>
  <c r="AJ58" i="14"/>
  <c r="AH58" i="14"/>
  <c r="L34" i="18" l="1"/>
  <c r="I36" i="18"/>
  <c r="H36" i="18" s="1"/>
  <c r="G36" i="18" s="1"/>
  <c r="J35" i="18"/>
  <c r="K35" i="18"/>
  <c r="AT58" i="14"/>
  <c r="AR58" i="14"/>
  <c r="AS59" i="14"/>
  <c r="AI60" i="14"/>
  <c r="AH59" i="14"/>
  <c r="AJ59" i="14"/>
  <c r="L35" i="18" l="1"/>
  <c r="I37" i="18"/>
  <c r="H37" i="18" s="1"/>
  <c r="G37" i="18" s="1"/>
  <c r="J36" i="18"/>
  <c r="K36" i="18"/>
  <c r="AT59" i="14"/>
  <c r="AR59" i="14"/>
  <c r="AS60" i="14"/>
  <c r="AI61" i="14"/>
  <c r="AJ60" i="14"/>
  <c r="AH60" i="14"/>
  <c r="L36" i="18" l="1"/>
  <c r="I38" i="18"/>
  <c r="H38" i="18" s="1"/>
  <c r="G38" i="18" s="1"/>
  <c r="J37" i="18"/>
  <c r="K37" i="18"/>
  <c r="AT60" i="14"/>
  <c r="AR60" i="14"/>
  <c r="AS61" i="14"/>
  <c r="AI62" i="14"/>
  <c r="AH61" i="14"/>
  <c r="AJ61" i="14"/>
  <c r="L37" i="18" l="1"/>
  <c r="I39" i="18"/>
  <c r="H39" i="18" s="1"/>
  <c r="G39" i="18" s="1"/>
  <c r="J38" i="18"/>
  <c r="K38" i="18"/>
  <c r="AT61" i="14"/>
  <c r="AR61" i="14"/>
  <c r="AS62" i="14"/>
  <c r="AI63" i="14"/>
  <c r="AJ62" i="14"/>
  <c r="AH62" i="14"/>
  <c r="L38" i="18" l="1"/>
  <c r="I40" i="18"/>
  <c r="H40" i="18" s="1"/>
  <c r="G40" i="18" s="1"/>
  <c r="J39" i="18"/>
  <c r="K39" i="18"/>
  <c r="AT62" i="14"/>
  <c r="AR62" i="14"/>
  <c r="AS63" i="14"/>
  <c r="AI64" i="14"/>
  <c r="AH63" i="14"/>
  <c r="AJ63" i="14"/>
  <c r="L39" i="18" l="1"/>
  <c r="I41" i="18"/>
  <c r="H41" i="18" s="1"/>
  <c r="G41" i="18" s="1"/>
  <c r="J40" i="18"/>
  <c r="K40" i="18"/>
  <c r="AT63" i="14"/>
  <c r="AR63" i="14"/>
  <c r="AS64" i="14"/>
  <c r="AI65" i="14"/>
  <c r="AJ64" i="14"/>
  <c r="AH64" i="14"/>
  <c r="L40" i="18" l="1"/>
  <c r="I42" i="18"/>
  <c r="H42" i="18" s="1"/>
  <c r="G42" i="18" s="1"/>
  <c r="J41" i="18"/>
  <c r="K41" i="18"/>
  <c r="AT64" i="14"/>
  <c r="AR64" i="14"/>
  <c r="AS65" i="14"/>
  <c r="AI66" i="14"/>
  <c r="AH65" i="14"/>
  <c r="AJ65" i="14"/>
  <c r="L41" i="18" l="1"/>
  <c r="I43" i="18"/>
  <c r="H43" i="18" s="1"/>
  <c r="G43" i="18" s="1"/>
  <c r="J42" i="18"/>
  <c r="K42" i="18"/>
  <c r="AT65" i="14"/>
  <c r="AR65" i="14"/>
  <c r="AS66" i="14"/>
  <c r="AI67" i="14"/>
  <c r="AJ66" i="14"/>
  <c r="AH66" i="14"/>
  <c r="L42" i="18" l="1"/>
  <c r="I44" i="18"/>
  <c r="H44" i="18" s="1"/>
  <c r="G44" i="18" s="1"/>
  <c r="J43" i="18"/>
  <c r="K43" i="18"/>
  <c r="AT66" i="14"/>
  <c r="AR66" i="14"/>
  <c r="AS67" i="14"/>
  <c r="AI68" i="14"/>
  <c r="AH67" i="14"/>
  <c r="AJ67" i="14"/>
  <c r="L43" i="18" l="1"/>
  <c r="I45" i="18"/>
  <c r="H45" i="18" s="1"/>
  <c r="G45" i="18" s="1"/>
  <c r="J44" i="18"/>
  <c r="K44" i="18"/>
  <c r="AT67" i="14"/>
  <c r="AR67" i="14"/>
  <c r="AS68" i="14"/>
  <c r="AI69" i="14"/>
  <c r="AJ68" i="14"/>
  <c r="AH68" i="14"/>
  <c r="L44" i="18" l="1"/>
  <c r="I46" i="18"/>
  <c r="H46" i="18" s="1"/>
  <c r="G46" i="18" s="1"/>
  <c r="J45" i="18"/>
  <c r="K45" i="18"/>
  <c r="AT68" i="14"/>
  <c r="AR68" i="14"/>
  <c r="AS69" i="14"/>
  <c r="AI70" i="14"/>
  <c r="AH69" i="14"/>
  <c r="AJ69" i="14"/>
  <c r="L45" i="18" l="1"/>
  <c r="I47" i="18"/>
  <c r="H47" i="18" s="1"/>
  <c r="G47" i="18" s="1"/>
  <c r="J46" i="18"/>
  <c r="K46" i="18"/>
  <c r="AT69" i="14"/>
  <c r="AR69" i="14"/>
  <c r="AS70" i="14"/>
  <c r="AI71" i="14"/>
  <c r="AJ70" i="14"/>
  <c r="AH70" i="14"/>
  <c r="L46" i="18" l="1"/>
  <c r="I48" i="18"/>
  <c r="H48" i="18" s="1"/>
  <c r="G48" i="18" s="1"/>
  <c r="J47" i="18"/>
  <c r="K47" i="18"/>
  <c r="AT70" i="14"/>
  <c r="AR70" i="14"/>
  <c r="AS71" i="14"/>
  <c r="AI72" i="14"/>
  <c r="AH71" i="14"/>
  <c r="AJ71" i="14"/>
  <c r="L47" i="18" l="1"/>
  <c r="I49" i="18"/>
  <c r="H49" i="18" s="1"/>
  <c r="G49" i="18" s="1"/>
  <c r="J48" i="18"/>
  <c r="K48" i="18"/>
  <c r="AT71" i="14"/>
  <c r="AR71" i="14"/>
  <c r="AS72" i="14"/>
  <c r="AI73" i="14"/>
  <c r="AJ72" i="14"/>
  <c r="AH72" i="14"/>
  <c r="L48" i="18" l="1"/>
  <c r="I50" i="18"/>
  <c r="H50" i="18" s="1"/>
  <c r="G50" i="18" s="1"/>
  <c r="J49" i="18"/>
  <c r="K49" i="18"/>
  <c r="AT72" i="14"/>
  <c r="AR72" i="14"/>
  <c r="AS73" i="14"/>
  <c r="AI74" i="14"/>
  <c r="AH73" i="14"/>
  <c r="AJ73" i="14"/>
  <c r="L49" i="18" l="1"/>
  <c r="I51" i="18"/>
  <c r="H51" i="18" s="1"/>
  <c r="G51" i="18" s="1"/>
  <c r="K51" i="18" s="1"/>
  <c r="J50" i="18"/>
  <c r="K50" i="18"/>
  <c r="AT73" i="14"/>
  <c r="AR73" i="14"/>
  <c r="AS74" i="14"/>
  <c r="AI75" i="14"/>
  <c r="AJ74" i="14"/>
  <c r="AH74" i="14"/>
  <c r="L50" i="18" l="1"/>
  <c r="I52" i="18"/>
  <c r="H52" i="18" s="1"/>
  <c r="G52" i="18" s="1"/>
  <c r="J51" i="18"/>
  <c r="L51" i="18" s="1"/>
  <c r="AT74" i="14"/>
  <c r="AR74" i="14"/>
  <c r="AS75" i="14"/>
  <c r="AI76" i="14"/>
  <c r="AH75" i="14"/>
  <c r="AJ75" i="14"/>
  <c r="I53" i="18" l="1"/>
  <c r="H53" i="18" s="1"/>
  <c r="G53" i="18" s="1"/>
  <c r="J52" i="18"/>
  <c r="K52" i="18"/>
  <c r="AT75" i="14"/>
  <c r="AR75" i="14"/>
  <c r="AS76" i="14"/>
  <c r="AI77" i="14"/>
  <c r="AJ76" i="14"/>
  <c r="AH76" i="14"/>
  <c r="L52" i="18" l="1"/>
  <c r="I54" i="18"/>
  <c r="H54" i="18" s="1"/>
  <c r="G54" i="18" s="1"/>
  <c r="J53" i="18"/>
  <c r="K53" i="18"/>
  <c r="AT76" i="14"/>
  <c r="AR76" i="14"/>
  <c r="AS77" i="14"/>
  <c r="AI78" i="14"/>
  <c r="AH77" i="14"/>
  <c r="AJ77" i="14"/>
  <c r="L53" i="18" l="1"/>
  <c r="I55" i="18"/>
  <c r="H55" i="18" s="1"/>
  <c r="G55" i="18" s="1"/>
  <c r="J54" i="18"/>
  <c r="K54" i="18"/>
  <c r="AT77" i="14"/>
  <c r="AR77" i="14"/>
  <c r="AS78" i="14"/>
  <c r="AJ78" i="14"/>
  <c r="AI79" i="14"/>
  <c r="AH78" i="14"/>
  <c r="L54" i="18" l="1"/>
  <c r="I56" i="18"/>
  <c r="H56" i="18" s="1"/>
  <c r="G56" i="18" s="1"/>
  <c r="J55" i="18"/>
  <c r="K55" i="18"/>
  <c r="AT78" i="14"/>
  <c r="AR78" i="14"/>
  <c r="AS79" i="14"/>
  <c r="AJ79" i="14"/>
  <c r="AI80" i="14"/>
  <c r="AH79" i="14"/>
  <c r="L55" i="18" l="1"/>
  <c r="I57" i="18"/>
  <c r="H57" i="18" s="1"/>
  <c r="G57" i="18" s="1"/>
  <c r="J56" i="18"/>
  <c r="K56" i="18"/>
  <c r="AT79" i="14"/>
  <c r="AR79" i="14"/>
  <c r="AS80" i="14"/>
  <c r="AJ80" i="14"/>
  <c r="AI81" i="14"/>
  <c r="AH80" i="14"/>
  <c r="L56" i="18" l="1"/>
  <c r="I58" i="18"/>
  <c r="H58" i="18" s="1"/>
  <c r="G58" i="18" s="1"/>
  <c r="J57" i="18"/>
  <c r="K57" i="18"/>
  <c r="AT80" i="14"/>
  <c r="AR80" i="14"/>
  <c r="AS81" i="14"/>
  <c r="AI82" i="14"/>
  <c r="AH81" i="14"/>
  <c r="AJ81" i="14"/>
  <c r="L57" i="18" l="1"/>
  <c r="I59" i="18"/>
  <c r="H59" i="18" s="1"/>
  <c r="G59" i="18" s="1"/>
  <c r="J58" i="18"/>
  <c r="K58" i="18"/>
  <c r="AT81" i="14"/>
  <c r="AR81" i="14"/>
  <c r="AS82" i="14"/>
  <c r="AJ82" i="14"/>
  <c r="AI83" i="14"/>
  <c r="AH82" i="14"/>
  <c r="L58" i="18" l="1"/>
  <c r="I60" i="18"/>
  <c r="H60" i="18" s="1"/>
  <c r="G60" i="18" s="1"/>
  <c r="J59" i="18"/>
  <c r="K59" i="18"/>
  <c r="AS83" i="14"/>
  <c r="AT82" i="14"/>
  <c r="AR82" i="14"/>
  <c r="AJ83" i="14"/>
  <c r="AI84" i="14"/>
  <c r="AH83" i="14"/>
  <c r="L59" i="18" l="1"/>
  <c r="I61" i="18"/>
  <c r="H61" i="18" s="1"/>
  <c r="G61" i="18" s="1"/>
  <c r="J60" i="18"/>
  <c r="K60" i="18"/>
  <c r="AT83" i="14"/>
  <c r="AR83" i="14"/>
  <c r="AS84" i="14"/>
  <c r="AJ84" i="14"/>
  <c r="AI85" i="14"/>
  <c r="AH84" i="14"/>
  <c r="L60" i="18" l="1"/>
  <c r="I62" i="18"/>
  <c r="H62" i="18" s="1"/>
  <c r="G62" i="18" s="1"/>
  <c r="J61" i="18"/>
  <c r="K61" i="18"/>
  <c r="AT84" i="14"/>
  <c r="AS85" i="14"/>
  <c r="AR84" i="14"/>
  <c r="AI86" i="14"/>
  <c r="AH85" i="14"/>
  <c r="AJ85" i="14"/>
  <c r="L61" i="18" l="1"/>
  <c r="I63" i="18"/>
  <c r="H63" i="18" s="1"/>
  <c r="G63" i="18" s="1"/>
  <c r="J62" i="18"/>
  <c r="K62" i="18"/>
  <c r="AT85" i="14"/>
  <c r="AR85" i="14"/>
  <c r="AS86" i="14"/>
  <c r="AI87" i="14"/>
  <c r="AH86" i="14"/>
  <c r="AJ86" i="14"/>
  <c r="L62" i="18" l="1"/>
  <c r="I64" i="18"/>
  <c r="H64" i="18" s="1"/>
  <c r="G64" i="18" s="1"/>
  <c r="J63" i="18"/>
  <c r="K63" i="18"/>
  <c r="AT86" i="14"/>
  <c r="AS87" i="14"/>
  <c r="AR86" i="14"/>
  <c r="AJ87" i="14"/>
  <c r="AI88" i="14"/>
  <c r="AH87" i="14"/>
  <c r="L63" i="18" l="1"/>
  <c r="I65" i="18"/>
  <c r="H65" i="18" s="1"/>
  <c r="G65" i="18" s="1"/>
  <c r="J64" i="18"/>
  <c r="K64" i="18"/>
  <c r="AR87" i="14"/>
  <c r="AS88" i="14"/>
  <c r="AT87" i="14"/>
  <c r="AH88" i="14"/>
  <c r="AI89" i="14"/>
  <c r="AJ88" i="14"/>
  <c r="L64" i="18" l="1"/>
  <c r="I66" i="18"/>
  <c r="H66" i="18" s="1"/>
  <c r="G66" i="18" s="1"/>
  <c r="J65" i="18"/>
  <c r="K65" i="18"/>
  <c r="AT88" i="14"/>
  <c r="AR88" i="14"/>
  <c r="AS89" i="14"/>
  <c r="AI90" i="14"/>
  <c r="AH89" i="14"/>
  <c r="AJ89" i="14"/>
  <c r="L65" i="18" l="1"/>
  <c r="I67" i="18"/>
  <c r="H67" i="18" s="1"/>
  <c r="G67" i="18" s="1"/>
  <c r="J66" i="18"/>
  <c r="K66" i="18"/>
  <c r="AS90" i="14"/>
  <c r="AT89" i="14"/>
  <c r="AR89" i="14"/>
  <c r="AH90" i="14"/>
  <c r="AI91" i="14"/>
  <c r="AJ90" i="14"/>
  <c r="L66" i="18" l="1"/>
  <c r="I68" i="18"/>
  <c r="H68" i="18" s="1"/>
  <c r="G68" i="18" s="1"/>
  <c r="J67" i="18"/>
  <c r="K67" i="18"/>
  <c r="AS91" i="14"/>
  <c r="AR90" i="14"/>
  <c r="AT90" i="14"/>
  <c r="AJ91" i="14"/>
  <c r="AI92" i="14"/>
  <c r="AH91" i="14"/>
  <c r="L67" i="18" l="1"/>
  <c r="I69" i="18"/>
  <c r="H69" i="18" s="1"/>
  <c r="G69" i="18" s="1"/>
  <c r="J68" i="18"/>
  <c r="K68" i="18"/>
  <c r="AS92" i="14"/>
  <c r="AR91" i="14"/>
  <c r="AT91" i="14"/>
  <c r="AH92" i="14"/>
  <c r="AJ92" i="14"/>
  <c r="AI93" i="14"/>
  <c r="L68" i="18" l="1"/>
  <c r="I70" i="18"/>
  <c r="H70" i="18" s="1"/>
  <c r="G70" i="18" s="1"/>
  <c r="J69" i="18"/>
  <c r="K69" i="18"/>
  <c r="AS93" i="14"/>
  <c r="AR92" i="14"/>
  <c r="AT92" i="14"/>
  <c r="AH93" i="14"/>
  <c r="AJ93" i="14"/>
  <c r="AI94" i="14"/>
  <c r="L69" i="18" l="1"/>
  <c r="I71" i="18"/>
  <c r="H71" i="18" s="1"/>
  <c r="G71" i="18" s="1"/>
  <c r="J70" i="18"/>
  <c r="K70" i="18"/>
  <c r="AT93" i="14"/>
  <c r="AS94" i="14"/>
  <c r="AR93" i="14"/>
  <c r="AJ94" i="14"/>
  <c r="AI95" i="14"/>
  <c r="AH94" i="14"/>
  <c r="L70" i="18" l="1"/>
  <c r="I72" i="18"/>
  <c r="H72" i="18" s="1"/>
  <c r="G72" i="18" s="1"/>
  <c r="J71" i="18"/>
  <c r="K71" i="18"/>
  <c r="AS95" i="14"/>
  <c r="AR94" i="14"/>
  <c r="AT94" i="14"/>
  <c r="AJ95" i="14"/>
  <c r="AI96" i="14"/>
  <c r="AH95" i="14"/>
  <c r="L71" i="18" l="1"/>
  <c r="I73" i="18"/>
  <c r="H73" i="18" s="1"/>
  <c r="G73" i="18" s="1"/>
  <c r="J72" i="18"/>
  <c r="K72" i="18"/>
  <c r="AT95" i="14"/>
  <c r="AR95" i="14"/>
  <c r="AS96" i="14"/>
  <c r="AJ96" i="14"/>
  <c r="AI97" i="14"/>
  <c r="AH96" i="14"/>
  <c r="L72" i="18" l="1"/>
  <c r="I74" i="18"/>
  <c r="H74" i="18" s="1"/>
  <c r="G74" i="18" s="1"/>
  <c r="J73" i="18"/>
  <c r="K73" i="18"/>
  <c r="AR96" i="14"/>
  <c r="AS97" i="14"/>
  <c r="AT96" i="14"/>
  <c r="AJ97" i="14"/>
  <c r="AI98" i="14"/>
  <c r="AH97" i="14"/>
  <c r="L73" i="18" l="1"/>
  <c r="I75" i="18"/>
  <c r="H75" i="18" s="1"/>
  <c r="G75" i="18" s="1"/>
  <c r="J74" i="18"/>
  <c r="K74" i="18"/>
  <c r="AT97" i="14"/>
  <c r="AS98" i="14"/>
  <c r="AR97" i="14"/>
  <c r="AH98" i="14"/>
  <c r="AJ98" i="14"/>
  <c r="AI99" i="14"/>
  <c r="L74" i="18" l="1"/>
  <c r="I76" i="18"/>
  <c r="H76" i="18" s="1"/>
  <c r="G76" i="18" s="1"/>
  <c r="J75" i="18"/>
  <c r="K75" i="18"/>
  <c r="AR98" i="14"/>
  <c r="AS99" i="14"/>
  <c r="AT98" i="14"/>
  <c r="AJ99" i="14"/>
  <c r="AI100" i="14"/>
  <c r="AH99" i="14"/>
  <c r="L75" i="18" l="1"/>
  <c r="I77" i="18"/>
  <c r="H77" i="18" s="1"/>
  <c r="G77" i="18" s="1"/>
  <c r="J76" i="18"/>
  <c r="K76" i="18"/>
  <c r="AS100" i="14"/>
  <c r="AT99" i="14"/>
  <c r="AR99" i="14"/>
  <c r="AJ100" i="14"/>
  <c r="AI101" i="14"/>
  <c r="AH100" i="14"/>
  <c r="L76" i="18" l="1"/>
  <c r="I78" i="18"/>
  <c r="H78" i="18" s="1"/>
  <c r="G78" i="18" s="1"/>
  <c r="J77" i="18"/>
  <c r="K77" i="18"/>
  <c r="AR100" i="14"/>
  <c r="AT100" i="14"/>
  <c r="AS101" i="14"/>
  <c r="AH101" i="14"/>
  <c r="AJ101" i="14"/>
  <c r="AI102" i="14"/>
  <c r="L77" i="18" l="1"/>
  <c r="I79" i="18"/>
  <c r="H79" i="18" s="1"/>
  <c r="G79" i="18" s="1"/>
  <c r="J78" i="18"/>
  <c r="K78" i="18"/>
  <c r="AS102" i="14"/>
  <c r="AT101" i="14"/>
  <c r="AR101" i="14"/>
  <c r="AH102" i="14"/>
  <c r="AJ102" i="14"/>
  <c r="AI103" i="14"/>
  <c r="L78" i="18" l="1"/>
  <c r="I80" i="18"/>
  <c r="H80" i="18" s="1"/>
  <c r="G80" i="18" s="1"/>
  <c r="J79" i="18"/>
  <c r="K79" i="18"/>
  <c r="AS103" i="14"/>
  <c r="AR102" i="14"/>
  <c r="AT102" i="14"/>
  <c r="AJ103" i="14"/>
  <c r="AI104" i="14"/>
  <c r="AH103" i="14"/>
  <c r="L79" i="18" l="1"/>
  <c r="I81" i="18"/>
  <c r="H81" i="18" s="1"/>
  <c r="G81" i="18" s="1"/>
  <c r="J80" i="18"/>
  <c r="K80" i="18"/>
  <c r="AS104" i="14"/>
  <c r="AT103" i="14"/>
  <c r="AR103" i="14"/>
  <c r="AJ104" i="14"/>
  <c r="AI105" i="14"/>
  <c r="AH104" i="14"/>
  <c r="L80" i="18" l="1"/>
  <c r="I82" i="18"/>
  <c r="H82" i="18" s="1"/>
  <c r="G82" i="18" s="1"/>
  <c r="J81" i="18"/>
  <c r="K81" i="18"/>
  <c r="AT104" i="14"/>
  <c r="AS105" i="14"/>
  <c r="AR104" i="14"/>
  <c r="AH105" i="14"/>
  <c r="AJ105" i="14"/>
  <c r="AI106" i="14"/>
  <c r="L81" i="18" l="1"/>
  <c r="I83" i="18"/>
  <c r="H83" i="18" s="1"/>
  <c r="G83" i="18" s="1"/>
  <c r="J82" i="18"/>
  <c r="K82" i="18"/>
  <c r="AS106" i="14"/>
  <c r="AT105" i="14"/>
  <c r="AR105" i="14"/>
  <c r="AH106" i="14"/>
  <c r="AI107" i="14"/>
  <c r="AJ106" i="14"/>
  <c r="L82" i="18" l="1"/>
  <c r="I84" i="18"/>
  <c r="H84" i="18" s="1"/>
  <c r="G84" i="18" s="1"/>
  <c r="K84" i="18" s="1"/>
  <c r="J83" i="18"/>
  <c r="K83" i="18"/>
  <c r="AS107" i="14"/>
  <c r="AR106" i="14"/>
  <c r="AT106" i="14"/>
  <c r="AH107" i="14"/>
  <c r="AJ107" i="14"/>
  <c r="AI108" i="14"/>
  <c r="L83" i="18" l="1"/>
  <c r="I85" i="18"/>
  <c r="H85" i="18" s="1"/>
  <c r="G85" i="18" s="1"/>
  <c r="J84" i="18"/>
  <c r="L84" i="18" s="1"/>
  <c r="AS108" i="14"/>
  <c r="AT107" i="14"/>
  <c r="AR107" i="14"/>
  <c r="AJ108" i="14"/>
  <c r="AI109" i="14"/>
  <c r="AH108" i="14"/>
  <c r="I86" i="18" l="1"/>
  <c r="H86" i="18" s="1"/>
  <c r="G86" i="18" s="1"/>
  <c r="J85" i="18"/>
  <c r="K85" i="18"/>
  <c r="AS109" i="14"/>
  <c r="AR108" i="14"/>
  <c r="AT108" i="14"/>
  <c r="AJ109" i="14"/>
  <c r="AI110" i="14"/>
  <c r="AH109" i="14"/>
  <c r="L85" i="18" l="1"/>
  <c r="I87" i="18"/>
  <c r="H87" i="18" s="1"/>
  <c r="G87" i="18" s="1"/>
  <c r="J86" i="18"/>
  <c r="K86" i="18"/>
  <c r="AS110" i="14"/>
  <c r="AT109" i="14"/>
  <c r="AR109" i="14"/>
  <c r="AH110" i="14"/>
  <c r="AJ110" i="14"/>
  <c r="AI111" i="14"/>
  <c r="L86" i="18" l="1"/>
  <c r="I88" i="18"/>
  <c r="H88" i="18" s="1"/>
  <c r="G88" i="18" s="1"/>
  <c r="J87" i="18"/>
  <c r="K87" i="18"/>
  <c r="AS111" i="14"/>
  <c r="AR110" i="14"/>
  <c r="AT110" i="14"/>
  <c r="AJ111" i="14"/>
  <c r="AI112" i="14"/>
  <c r="AH111" i="14"/>
  <c r="L87" i="18" l="1"/>
  <c r="I89" i="18"/>
  <c r="H89" i="18" s="1"/>
  <c r="G89" i="18" s="1"/>
  <c r="J88" i="18"/>
  <c r="K88" i="18"/>
  <c r="AS112" i="14"/>
  <c r="AT111" i="14"/>
  <c r="AR111" i="14"/>
  <c r="AJ112" i="14"/>
  <c r="AI113" i="14"/>
  <c r="AH112" i="14"/>
  <c r="L88" i="18" l="1"/>
  <c r="I90" i="18"/>
  <c r="H90" i="18" s="1"/>
  <c r="G90" i="18" s="1"/>
  <c r="J89" i="18"/>
  <c r="K89" i="18"/>
  <c r="AS113" i="14"/>
  <c r="AR112" i="14"/>
  <c r="AT112" i="14"/>
  <c r="AJ113" i="14"/>
  <c r="AI114" i="14"/>
  <c r="AH113" i="14"/>
  <c r="L89" i="18" l="1"/>
  <c r="I91" i="18"/>
  <c r="H91" i="18" s="1"/>
  <c r="G91" i="18" s="1"/>
  <c r="J90" i="18"/>
  <c r="K90" i="18"/>
  <c r="AT113" i="14"/>
  <c r="AS114" i="14"/>
  <c r="AR113" i="14"/>
  <c r="AH114" i="14"/>
  <c r="AJ114" i="14"/>
  <c r="AI115" i="14"/>
  <c r="L90" i="18" l="1"/>
  <c r="I92" i="18"/>
  <c r="H92" i="18" s="1"/>
  <c r="G92" i="18" s="1"/>
  <c r="J91" i="18"/>
  <c r="K91" i="18"/>
  <c r="AS115" i="14"/>
  <c r="AR114" i="14"/>
  <c r="AT114" i="14"/>
  <c r="AH115" i="14"/>
  <c r="AJ115" i="14"/>
  <c r="AI116" i="14"/>
  <c r="L91" i="18" l="1"/>
  <c r="I93" i="18"/>
  <c r="H93" i="18" s="1"/>
  <c r="G93" i="18" s="1"/>
  <c r="J92" i="18"/>
  <c r="K92" i="18"/>
  <c r="AS116" i="14"/>
  <c r="AT115" i="14"/>
  <c r="AR115" i="14"/>
  <c r="AJ116" i="14"/>
  <c r="AI117" i="14"/>
  <c r="AH116" i="14"/>
  <c r="L92" i="18" l="1"/>
  <c r="I94" i="18"/>
  <c r="H94" i="18" s="1"/>
  <c r="G94" i="18" s="1"/>
  <c r="J93" i="18"/>
  <c r="K93" i="18"/>
  <c r="AS117" i="14"/>
  <c r="AR116" i="14"/>
  <c r="AT116" i="14"/>
  <c r="AJ117" i="14"/>
  <c r="AI118" i="14"/>
  <c r="AH117" i="14"/>
  <c r="L93" i="18" l="1"/>
  <c r="I95" i="18"/>
  <c r="H95" i="18" s="1"/>
  <c r="G95" i="18" s="1"/>
  <c r="K95" i="18" s="1"/>
  <c r="J94" i="18"/>
  <c r="K94" i="18"/>
  <c r="AS118" i="14"/>
  <c r="AT117" i="14"/>
  <c r="AR117" i="14"/>
  <c r="AJ118" i="14"/>
  <c r="AI119" i="14"/>
  <c r="AH118" i="14"/>
  <c r="L94" i="18" l="1"/>
  <c r="I96" i="18"/>
  <c r="H96" i="18" s="1"/>
  <c r="G96" i="18" s="1"/>
  <c r="K96" i="18" s="1"/>
  <c r="J95" i="18"/>
  <c r="L95" i="18" s="1"/>
  <c r="AS119" i="14"/>
  <c r="AR118" i="14"/>
  <c r="AT118" i="14"/>
  <c r="AH119" i="14"/>
  <c r="AJ119" i="14"/>
  <c r="AI120" i="14"/>
  <c r="I97" i="18" l="1"/>
  <c r="H97" i="18" s="1"/>
  <c r="G97" i="18" s="1"/>
  <c r="K97" i="18" s="1"/>
  <c r="J96" i="18"/>
  <c r="L96" i="18" s="1"/>
  <c r="AS120" i="14"/>
  <c r="AR119" i="14"/>
  <c r="AT119" i="14"/>
  <c r="AH120" i="14"/>
  <c r="AJ120" i="14"/>
  <c r="AI121" i="14"/>
  <c r="I98" i="18" l="1"/>
  <c r="H98" i="18" s="1"/>
  <c r="G98" i="18" s="1"/>
  <c r="J97" i="18"/>
  <c r="L97" i="18" s="1"/>
  <c r="AS121" i="14"/>
  <c r="AT120" i="14"/>
  <c r="AR120" i="14"/>
  <c r="AJ121" i="14"/>
  <c r="AH121" i="14"/>
  <c r="AI122" i="14"/>
  <c r="I99" i="18" l="1"/>
  <c r="H99" i="18" s="1"/>
  <c r="G99" i="18" s="1"/>
  <c r="K99" i="18" s="1"/>
  <c r="J98" i="18"/>
  <c r="K98" i="18"/>
  <c r="AS122" i="14"/>
  <c r="AR121" i="14"/>
  <c r="AT121" i="14"/>
  <c r="AH122" i="14"/>
  <c r="AJ122" i="14"/>
  <c r="AI123" i="14"/>
  <c r="L98" i="18" l="1"/>
  <c r="I100" i="18"/>
  <c r="H100" i="18" s="1"/>
  <c r="G100" i="18" s="1"/>
  <c r="J99" i="18"/>
  <c r="L99" i="18" s="1"/>
  <c r="AS123" i="14"/>
  <c r="AT122" i="14"/>
  <c r="AR122" i="14"/>
  <c r="AJ123" i="14"/>
  <c r="AI124" i="14"/>
  <c r="AH123" i="14"/>
  <c r="I101" i="18" l="1"/>
  <c r="H101" i="18" s="1"/>
  <c r="G101" i="18" s="1"/>
  <c r="J100" i="18"/>
  <c r="K100" i="18"/>
  <c r="AS124" i="14"/>
  <c r="AR123" i="14"/>
  <c r="AT123" i="14"/>
  <c r="AJ124" i="14"/>
  <c r="AI125" i="14"/>
  <c r="AH124" i="14"/>
  <c r="L100" i="18" l="1"/>
  <c r="I102" i="18"/>
  <c r="H102" i="18" s="1"/>
  <c r="G102" i="18" s="1"/>
  <c r="J101" i="18"/>
  <c r="K101" i="18"/>
  <c r="AS125" i="14"/>
  <c r="AT124" i="14"/>
  <c r="AR124" i="14"/>
  <c r="AJ125" i="14"/>
  <c r="AI126" i="14"/>
  <c r="AH125" i="14"/>
  <c r="L101" i="18" l="1"/>
  <c r="I103" i="18"/>
  <c r="H103" i="18" s="1"/>
  <c r="G103" i="18" s="1"/>
  <c r="J102" i="18"/>
  <c r="K102" i="18"/>
  <c r="AS126" i="14"/>
  <c r="AR125" i="14"/>
  <c r="AT125" i="14"/>
  <c r="AH126" i="14"/>
  <c r="AJ126" i="14"/>
  <c r="AI127" i="14"/>
  <c r="L102" i="18" l="1"/>
  <c r="I104" i="18"/>
  <c r="H104" i="18" s="1"/>
  <c r="G104" i="18" s="1"/>
  <c r="J103" i="18"/>
  <c r="K103" i="18"/>
  <c r="AS127" i="14"/>
  <c r="AT126" i="14"/>
  <c r="AR126" i="14"/>
  <c r="AJ127" i="14"/>
  <c r="AI128" i="14"/>
  <c r="AH127" i="14"/>
  <c r="L103" i="18" l="1"/>
  <c r="I105" i="18"/>
  <c r="H105" i="18" s="1"/>
  <c r="G105" i="18" s="1"/>
  <c r="J104" i="18"/>
  <c r="K104" i="18"/>
  <c r="AS128" i="14"/>
  <c r="AR127" i="14"/>
  <c r="AT127" i="14"/>
  <c r="AJ128" i="14"/>
  <c r="AI129" i="14"/>
  <c r="AH128" i="14"/>
  <c r="L104" i="18" l="1"/>
  <c r="J105" i="18"/>
  <c r="K105" i="18"/>
  <c r="I106" i="18"/>
  <c r="H106" i="18" s="1"/>
  <c r="G106" i="18" s="1"/>
  <c r="AS129" i="14"/>
  <c r="AT128" i="14"/>
  <c r="AR128" i="14"/>
  <c r="AJ129" i="14"/>
  <c r="AI130" i="14"/>
  <c r="AH129" i="14"/>
  <c r="L105" i="18" l="1"/>
  <c r="J106" i="18"/>
  <c r="I107" i="18"/>
  <c r="H107" i="18" s="1"/>
  <c r="G107" i="18" s="1"/>
  <c r="K106" i="18"/>
  <c r="AS130" i="14"/>
  <c r="AR129" i="14"/>
  <c r="AT129" i="14"/>
  <c r="AJ130" i="14"/>
  <c r="AI131" i="14"/>
  <c r="AH130" i="14"/>
  <c r="J107" i="18" l="1"/>
  <c r="I108" i="18"/>
  <c r="H108" i="18" s="1"/>
  <c r="G108" i="18" s="1"/>
  <c r="K107" i="18"/>
  <c r="L106" i="18"/>
  <c r="AS131" i="14"/>
  <c r="AT130" i="14"/>
  <c r="AR130" i="14"/>
  <c r="AH131" i="14"/>
  <c r="AJ131" i="14"/>
  <c r="AI132" i="14"/>
  <c r="L107" i="18" l="1"/>
  <c r="J108" i="18"/>
  <c r="K108" i="18"/>
  <c r="I109" i="18"/>
  <c r="H109" i="18" s="1"/>
  <c r="G109" i="18" s="1"/>
  <c r="AS132" i="14"/>
  <c r="AR131" i="14"/>
  <c r="AT131" i="14"/>
  <c r="AI133" i="14"/>
  <c r="AH132" i="14"/>
  <c r="AJ132" i="14"/>
  <c r="L108" i="18" l="1"/>
  <c r="J109" i="18"/>
  <c r="K109" i="18"/>
  <c r="I110" i="18"/>
  <c r="H110" i="18" s="1"/>
  <c r="G110" i="18" s="1"/>
  <c r="AS133" i="14"/>
  <c r="AT132" i="14"/>
  <c r="AR132" i="14"/>
  <c r="AJ133" i="14"/>
  <c r="AH133" i="14"/>
  <c r="AI134" i="14"/>
  <c r="L109" i="18" l="1"/>
  <c r="J110" i="18"/>
  <c r="K110" i="18"/>
  <c r="I111" i="18"/>
  <c r="H111" i="18" s="1"/>
  <c r="G111" i="18" s="1"/>
  <c r="AT133" i="14"/>
  <c r="AR133" i="14"/>
  <c r="AS134" i="14"/>
  <c r="AH134" i="14"/>
  <c r="AI135" i="14"/>
  <c r="AJ134" i="14"/>
  <c r="L110" i="18" l="1"/>
  <c r="J111" i="18"/>
  <c r="I112" i="18"/>
  <c r="H112" i="18" s="1"/>
  <c r="G112" i="18" s="1"/>
  <c r="K111" i="18"/>
  <c r="AT134" i="14"/>
  <c r="AR134" i="14"/>
  <c r="AS135" i="14"/>
  <c r="AI136" i="14"/>
  <c r="AH135" i="14"/>
  <c r="AJ135" i="14"/>
  <c r="L111" i="18" l="1"/>
  <c r="J112" i="18"/>
  <c r="K112" i="18"/>
  <c r="I113" i="18"/>
  <c r="H113" i="18" s="1"/>
  <c r="G113" i="18" s="1"/>
  <c r="AT135" i="14"/>
  <c r="AR135" i="14"/>
  <c r="AS136" i="14"/>
  <c r="AI137" i="14"/>
  <c r="AJ136" i="14"/>
  <c r="AH136" i="14"/>
  <c r="L112" i="18" l="1"/>
  <c r="J113" i="18"/>
  <c r="I114" i="18"/>
  <c r="H114" i="18" s="1"/>
  <c r="G114" i="18" s="1"/>
  <c r="K113" i="18"/>
  <c r="AS137" i="14"/>
  <c r="AR136" i="14"/>
  <c r="AT136" i="14"/>
  <c r="AJ137" i="14"/>
  <c r="AI138" i="14"/>
  <c r="AH137" i="14"/>
  <c r="L113" i="18" l="1"/>
  <c r="J114" i="18"/>
  <c r="I115" i="18"/>
  <c r="H115" i="18" s="1"/>
  <c r="G115" i="18" s="1"/>
  <c r="K114" i="18"/>
  <c r="AT137" i="14"/>
  <c r="AR137" i="14"/>
  <c r="AS138" i="14"/>
  <c r="AH138" i="14"/>
  <c r="AI139" i="14"/>
  <c r="AJ138" i="14"/>
  <c r="L114" i="18" l="1"/>
  <c r="J115" i="18"/>
  <c r="I116" i="18"/>
  <c r="H116" i="18" s="1"/>
  <c r="G116" i="18" s="1"/>
  <c r="K115" i="18"/>
  <c r="AT138" i="14"/>
  <c r="AR138" i="14"/>
  <c r="AS139" i="14"/>
  <c r="AJ139" i="14"/>
  <c r="AI140" i="14"/>
  <c r="AH139" i="14"/>
  <c r="L115" i="18" l="1"/>
  <c r="J116" i="18"/>
  <c r="K116" i="18"/>
  <c r="I117" i="18"/>
  <c r="H117" i="18" s="1"/>
  <c r="G117" i="18" s="1"/>
  <c r="AT139" i="14"/>
  <c r="AR139" i="14"/>
  <c r="AS140" i="14"/>
  <c r="AI141" i="14"/>
  <c r="AJ140" i="14"/>
  <c r="AH140" i="14"/>
  <c r="L116" i="18" l="1"/>
  <c r="J117" i="18"/>
  <c r="I118" i="18"/>
  <c r="H118" i="18" s="1"/>
  <c r="G118" i="18" s="1"/>
  <c r="K117" i="18"/>
  <c r="AS141" i="14"/>
  <c r="AT140" i="14"/>
  <c r="AR140" i="14"/>
  <c r="AI142" i="14"/>
  <c r="AH141" i="14"/>
  <c r="AJ141" i="14"/>
  <c r="L117" i="18" l="1"/>
  <c r="J118" i="18"/>
  <c r="I119" i="18"/>
  <c r="H119" i="18" s="1"/>
  <c r="G119" i="18" s="1"/>
  <c r="K118" i="18"/>
  <c r="AS142" i="14"/>
  <c r="AR141" i="14"/>
  <c r="AT141" i="14"/>
  <c r="AH142" i="14"/>
  <c r="AJ142" i="14"/>
  <c r="AI143" i="14"/>
  <c r="L118" i="18" l="1"/>
  <c r="J119" i="18"/>
  <c r="K119" i="18"/>
  <c r="I120" i="18"/>
  <c r="H120" i="18" s="1"/>
  <c r="G120" i="18" s="1"/>
  <c r="AS143" i="14"/>
  <c r="AT142" i="14"/>
  <c r="AR142" i="14"/>
  <c r="AI144" i="14"/>
  <c r="AH143" i="14"/>
  <c r="AJ143" i="14"/>
  <c r="L119" i="18" l="1"/>
  <c r="J120" i="18"/>
  <c r="K120" i="18"/>
  <c r="I121" i="18"/>
  <c r="H121" i="18" s="1"/>
  <c r="G121" i="18" s="1"/>
  <c r="AT143" i="14"/>
  <c r="AS144" i="14"/>
  <c r="AR143" i="14"/>
  <c r="AJ144" i="14"/>
  <c r="AI145" i="14"/>
  <c r="AH144" i="14"/>
  <c r="J121" i="18" l="1"/>
  <c r="K121" i="18"/>
  <c r="I122" i="18"/>
  <c r="H122" i="18" s="1"/>
  <c r="G122" i="18" s="1"/>
  <c r="L120" i="18"/>
  <c r="AT144" i="14"/>
  <c r="AR144" i="14"/>
  <c r="AS145" i="14"/>
  <c r="AJ145" i="14"/>
  <c r="AI146" i="14"/>
  <c r="AH145" i="14"/>
  <c r="J122" i="18" l="1"/>
  <c r="K122" i="18"/>
  <c r="I123" i="18"/>
  <c r="H123" i="18" s="1"/>
  <c r="G123" i="18" s="1"/>
  <c r="L121" i="18"/>
  <c r="AT145" i="14"/>
  <c r="AR145" i="14"/>
  <c r="AS146" i="14"/>
  <c r="AJ146" i="14"/>
  <c r="AI147" i="14"/>
  <c r="AH146" i="14"/>
  <c r="L122" i="18" l="1"/>
  <c r="J123" i="18"/>
  <c r="K123" i="18"/>
  <c r="I124" i="18"/>
  <c r="H124" i="18" s="1"/>
  <c r="G124" i="18" s="1"/>
  <c r="AT146" i="14"/>
  <c r="AR146" i="14"/>
  <c r="AS147" i="14"/>
  <c r="AJ147" i="14"/>
  <c r="AI148" i="14"/>
  <c r="AH147" i="14"/>
  <c r="L123" i="18" l="1"/>
  <c r="J124" i="18"/>
  <c r="K124" i="18"/>
  <c r="I125" i="18"/>
  <c r="H125" i="18" s="1"/>
  <c r="G125" i="18" s="1"/>
  <c r="AT147" i="14"/>
  <c r="AR147" i="14"/>
  <c r="AS148" i="14"/>
  <c r="AJ148" i="14"/>
  <c r="AI149" i="14"/>
  <c r="AH148" i="14"/>
  <c r="J125" i="18" l="1"/>
  <c r="I126" i="18"/>
  <c r="H126" i="18" s="1"/>
  <c r="G126" i="18" s="1"/>
  <c r="K125" i="18"/>
  <c r="L124" i="18"/>
  <c r="AT148" i="14"/>
  <c r="AR148" i="14"/>
  <c r="AS149" i="14"/>
  <c r="AI150" i="14"/>
  <c r="AH149" i="14"/>
  <c r="AJ149" i="14"/>
  <c r="J126" i="18" l="1"/>
  <c r="K126" i="18"/>
  <c r="I127" i="18"/>
  <c r="H127" i="18" s="1"/>
  <c r="G127" i="18" s="1"/>
  <c r="L125" i="18"/>
  <c r="AT149" i="14"/>
  <c r="AR149" i="14"/>
  <c r="AS150" i="14"/>
  <c r="AJ150" i="14"/>
  <c r="AH150" i="14"/>
  <c r="J127" i="18" l="1"/>
  <c r="I128" i="18"/>
  <c r="H128" i="18" s="1"/>
  <c r="G128" i="18" s="1"/>
  <c r="K127" i="18"/>
  <c r="L126" i="18"/>
  <c r="AT150" i="14"/>
  <c r="AR150" i="14"/>
  <c r="J128" i="18" l="1"/>
  <c r="K128" i="18"/>
  <c r="L127" i="18"/>
  <c r="AB5" i="14"/>
  <c r="L128" i="18" l="1"/>
  <c r="M5" i="18" s="1"/>
  <c r="M6" i="18" s="1"/>
  <c r="N6" i="18" s="1"/>
  <c r="O16" i="14"/>
  <c r="AA30" i="14"/>
  <c r="B15" i="18" l="1"/>
  <c r="C14" i="16" s="1"/>
  <c r="B15" i="16" s="1"/>
  <c r="M7" i="18"/>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C15" i="16" l="1"/>
  <c r="W7" i="14"/>
  <c r="AB6" i="14" s="1"/>
  <c r="V14" i="14" l="1"/>
  <c r="AS6" i="14"/>
  <c r="AI6" i="14"/>
  <c r="AC6" i="14" l="1"/>
  <c r="AD6" i="14" s="1"/>
  <c r="AS7" i="14"/>
  <c r="AT6" i="14"/>
  <c r="AU6" i="14" s="1"/>
  <c r="AB7" i="14"/>
  <c r="AC7" i="14" s="1"/>
  <c r="AJ6" i="14"/>
  <c r="AK6" i="14" s="1"/>
  <c r="AI7" i="14"/>
  <c r="AD7" i="14" l="1"/>
  <c r="AB8" i="14"/>
  <c r="AC8" i="14" s="1"/>
  <c r="AI8" i="14"/>
  <c r="AJ7" i="14"/>
  <c r="AK7" i="14" s="1"/>
  <c r="AS8" i="14"/>
  <c r="AT7" i="14"/>
  <c r="AU7" i="14" s="1"/>
  <c r="AB9" i="14" l="1"/>
  <c r="AC9" i="14" s="1"/>
  <c r="AD8" i="14"/>
  <c r="AI9" i="14"/>
  <c r="AJ8" i="14"/>
  <c r="AK8" i="14" s="1"/>
  <c r="AS9" i="14"/>
  <c r="AT8" i="14"/>
  <c r="AU8" i="14" s="1"/>
  <c r="AB10" i="14" l="1"/>
  <c r="AC10" i="14" s="1"/>
  <c r="AD9" i="14"/>
  <c r="AS10" i="14"/>
  <c r="AT9" i="14"/>
  <c r="AU9" i="14" s="1"/>
  <c r="AJ9" i="14"/>
  <c r="AK9" i="14" s="1"/>
  <c r="AI10" i="14"/>
  <c r="AB11" i="14" l="1"/>
  <c r="AB12" i="14" s="1"/>
  <c r="AD10" i="14"/>
  <c r="AJ10" i="14"/>
  <c r="AK10" i="14" s="1"/>
  <c r="AI11" i="14"/>
  <c r="AS11" i="14"/>
  <c r="AT10" i="14"/>
  <c r="AU10" i="14" s="1"/>
  <c r="AC11" i="14" l="1"/>
  <c r="AD11" i="14" s="1"/>
  <c r="AJ11" i="14"/>
  <c r="AK11" i="14" s="1"/>
  <c r="AI12" i="14"/>
  <c r="AS12" i="14"/>
  <c r="AT11" i="14"/>
  <c r="AU11" i="14" s="1"/>
  <c r="AC12" i="14"/>
  <c r="AB13" i="14"/>
  <c r="AB29" i="14" s="1"/>
  <c r="AD12" i="14" l="1"/>
  <c r="AS13" i="14"/>
  <c r="AT12" i="14"/>
  <c r="AU12" i="14" s="1"/>
  <c r="AI13" i="14"/>
  <c r="AK29" i="14" s="1"/>
  <c r="AJ12" i="14"/>
  <c r="AK12" i="14" s="1"/>
  <c r="AC30" i="14"/>
  <c r="AB14" i="14"/>
  <c r="AC13" i="14"/>
  <c r="AU29" i="14" l="1"/>
  <c r="AV30" i="14" s="1"/>
  <c r="AL30" i="14"/>
  <c r="W10" i="14"/>
  <c r="AD13" i="14"/>
  <c r="AC21" i="14" s="1"/>
  <c r="AS14" i="14"/>
  <c r="AT13" i="14"/>
  <c r="AU13" i="14" s="1"/>
  <c r="AJ13" i="14"/>
  <c r="AK13" i="14" s="1"/>
  <c r="AI14" i="14"/>
  <c r="AB15" i="14"/>
  <c r="AC14" i="14"/>
  <c r="AM30" i="14" l="1"/>
  <c r="AK30" i="14" s="1"/>
  <c r="AL31" i="14" s="1"/>
  <c r="AM31" i="14" s="1"/>
  <c r="AK31" i="14" s="1"/>
  <c r="AD30" i="14"/>
  <c r="AB30" i="14" s="1"/>
  <c r="AD14" i="14"/>
  <c r="AI15" i="14"/>
  <c r="AJ14" i="14"/>
  <c r="AK14" i="14" s="1"/>
  <c r="AS15" i="14"/>
  <c r="AT14" i="14"/>
  <c r="AU14" i="14" s="1"/>
  <c r="AC15" i="14"/>
  <c r="AB16" i="14"/>
  <c r="AC31" i="14" l="1"/>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P31" i="14" l="1"/>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D17" i="14" l="1"/>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D18" i="14" l="1"/>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N35" i="14" l="1"/>
  <c r="AO35" i="14" s="1"/>
  <c r="AP36" i="14" s="1"/>
  <c r="AL36" i="14"/>
  <c r="AM36" i="14" s="1"/>
  <c r="AK36" i="14" s="1"/>
  <c r="AU19" i="14"/>
  <c r="AT22" i="14" s="1"/>
  <c r="AK19" i="14"/>
  <c r="AJ22" i="14" s="1"/>
  <c r="AE35" i="14"/>
  <c r="AF35" i="14" s="1"/>
  <c r="AC36" i="14"/>
  <c r="AD36" i="14" s="1"/>
  <c r="AB36" i="14" s="1"/>
  <c r="AN36" i="14" l="1"/>
  <c r="AO36" i="14" s="1"/>
  <c r="AP37" i="14" s="1"/>
  <c r="AL37" i="14"/>
  <c r="AM37" i="14" s="1"/>
  <c r="AK37" i="14" s="1"/>
  <c r="AC37" i="14"/>
  <c r="AD37" i="14" s="1"/>
  <c r="AB37" i="14" s="1"/>
  <c r="AE36" i="14"/>
  <c r="AF36" i="14" s="1"/>
  <c r="AN37" i="14" l="1"/>
  <c r="AO37" i="14" s="1"/>
  <c r="AP38" i="14" s="1"/>
  <c r="AL38" i="14"/>
  <c r="AM38" i="14" s="1"/>
  <c r="AK38" i="14" s="1"/>
  <c r="AE37" i="14"/>
  <c r="AF37" i="14" s="1"/>
  <c r="AC38" i="14"/>
  <c r="AD38" i="14" s="1"/>
  <c r="AB38" i="14" s="1"/>
  <c r="AN38" i="14" l="1"/>
  <c r="AO38" i="14" s="1"/>
  <c r="AP39" i="14" s="1"/>
  <c r="AL39" i="14"/>
  <c r="AM39" i="14" s="1"/>
  <c r="AK39" i="14" s="1"/>
  <c r="AE38" i="14"/>
  <c r="AF38" i="14" s="1"/>
  <c r="AC39" i="14"/>
  <c r="AD39" i="14" s="1"/>
  <c r="AB39" i="14" s="1"/>
  <c r="AN39" i="14" l="1"/>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P29" i="14" s="1"/>
  <c r="V23" i="14" s="1"/>
  <c r="V24" i="14" s="1"/>
  <c r="AC149" i="14"/>
  <c r="AD149" i="14" s="1"/>
  <c r="AB149" i="14" s="1"/>
  <c r="AE148" i="14"/>
  <c r="AF148" i="14" s="1"/>
  <c r="X10" i="14" l="1"/>
  <c r="AW30" i="14" s="1"/>
  <c r="AU30" i="14" s="1"/>
  <c r="AL150" i="14"/>
  <c r="AM150" i="14" s="1"/>
  <c r="AK150" i="14" s="1"/>
  <c r="AN150" i="14" s="1"/>
  <c r="AO150" i="14" s="1"/>
  <c r="AO28" i="14" s="1"/>
  <c r="AC150" i="14"/>
  <c r="AD150" i="14" s="1"/>
  <c r="AB150" i="14" s="1"/>
  <c r="AE150" i="14" s="1"/>
  <c r="AF150" i="14" s="1"/>
  <c r="AE149" i="14"/>
  <c r="AF149" i="14" s="1"/>
  <c r="AF28" i="14" l="1"/>
  <c r="AF27" i="14" s="1"/>
  <c r="AO27" i="14"/>
  <c r="AO23" i="14"/>
  <c r="AO22" i="14" s="1"/>
  <c r="AV31" i="14"/>
  <c r="AW31" i="14" s="1"/>
  <c r="AU31" i="14" s="1"/>
  <c r="AX31" i="14" s="1"/>
  <c r="AY31" i="14" s="1"/>
  <c r="AZ32" i="14" s="1"/>
  <c r="AX30" i="14"/>
  <c r="AY30" i="14" s="1"/>
  <c r="AZ31" i="14" l="1"/>
  <c r="AV32" i="14"/>
  <c r="AW32" i="14" s="1"/>
  <c r="AU32" i="14" s="1"/>
  <c r="AX32" i="14" s="1"/>
  <c r="AY32" i="14" s="1"/>
  <c r="AZ33" i="14" s="1"/>
  <c r="AV33" i="14" l="1"/>
  <c r="AW33" i="14" s="1"/>
  <c r="AU33" i="14" s="1"/>
  <c r="AV34" i="14" s="1"/>
  <c r="AW34" i="14" s="1"/>
  <c r="AU34" i="14" s="1"/>
  <c r="AX33" i="14" l="1"/>
  <c r="AY33" i="14" s="1"/>
  <c r="AV35" i="14"/>
  <c r="AW35" i="14" s="1"/>
  <c r="AU35" i="14" s="1"/>
  <c r="AX34" i="14"/>
  <c r="AY34" i="14" s="1"/>
  <c r="AZ35" i="14" s="1"/>
  <c r="AZ34" i="14" l="1"/>
  <c r="AX35" i="14"/>
  <c r="AY35" i="14" s="1"/>
  <c r="AZ36" i="14" s="1"/>
  <c r="AV36" i="14"/>
  <c r="AW36" i="14" s="1"/>
  <c r="AU36" i="14" s="1"/>
  <c r="AX36" i="14" l="1"/>
  <c r="AY36" i="14" s="1"/>
  <c r="AZ37" i="14" s="1"/>
  <c r="AV37" i="14"/>
  <c r="AW37" i="14" s="1"/>
  <c r="AU37" i="14" s="1"/>
  <c r="AX37" i="14" l="1"/>
  <c r="AY37" i="14" s="1"/>
  <c r="AZ38" i="14" s="1"/>
  <c r="AV38" i="14"/>
  <c r="AW38" i="14" s="1"/>
  <c r="AU38" i="14" s="1"/>
  <c r="AX38" i="14" l="1"/>
  <c r="AY38" i="14" s="1"/>
  <c r="AZ39" i="14" s="1"/>
  <c r="AV39" i="14"/>
  <c r="AW39" i="14" s="1"/>
  <c r="AU39" i="14" s="1"/>
  <c r="AX39" i="14" l="1"/>
  <c r="AY39" i="14" s="1"/>
  <c r="AZ40" i="14" s="1"/>
  <c r="AV40" i="14"/>
  <c r="AW40" i="14" s="1"/>
  <c r="AU40" i="14" s="1"/>
  <c r="AV41" i="14" l="1"/>
  <c r="AW41" i="14" s="1"/>
  <c r="AU41" i="14" s="1"/>
  <c r="AX40" i="14"/>
  <c r="AY40" i="14" s="1"/>
  <c r="AZ41" i="14" s="1"/>
  <c r="AV42" i="14" l="1"/>
  <c r="AW42" i="14" s="1"/>
  <c r="AU42" i="14" s="1"/>
  <c r="AX41" i="14"/>
  <c r="AY41" i="14" s="1"/>
  <c r="AZ42" i="14" s="1"/>
  <c r="AV43" i="14" l="1"/>
  <c r="AW43" i="14" s="1"/>
  <c r="AU43" i="14" s="1"/>
  <c r="AX42" i="14"/>
  <c r="AY42" i="14" s="1"/>
  <c r="AZ43" i="14" s="1"/>
  <c r="AV44" i="14" l="1"/>
  <c r="AW44" i="14" s="1"/>
  <c r="AU44" i="14" s="1"/>
  <c r="AX43" i="14"/>
  <c r="AY43" i="14" s="1"/>
  <c r="AZ44" i="14" s="1"/>
  <c r="AV45" i="14" l="1"/>
  <c r="AW45" i="14" s="1"/>
  <c r="AU45" i="14" s="1"/>
  <c r="AX44" i="14"/>
  <c r="AY44" i="14" s="1"/>
  <c r="AZ45" i="14" s="1"/>
  <c r="AX45" i="14" l="1"/>
  <c r="AY45" i="14" s="1"/>
  <c r="AZ46" i="14" s="1"/>
  <c r="AV46" i="14"/>
  <c r="AW46" i="14" s="1"/>
  <c r="AU46" i="14" s="1"/>
  <c r="AV47" i="14" l="1"/>
  <c r="AW47" i="14" s="1"/>
  <c r="AU47" i="14" s="1"/>
  <c r="AX46" i="14"/>
  <c r="AY46" i="14" s="1"/>
  <c r="AZ47" i="14" s="1"/>
  <c r="AX47" i="14" l="1"/>
  <c r="AY47" i="14" s="1"/>
  <c r="AZ48" i="14" s="1"/>
  <c r="AV48" i="14"/>
  <c r="AW48" i="14" s="1"/>
  <c r="AU48" i="14" s="1"/>
  <c r="AV49" i="14" l="1"/>
  <c r="AW49" i="14" s="1"/>
  <c r="AU49" i="14" s="1"/>
  <c r="AX48" i="14"/>
  <c r="AY48" i="14" s="1"/>
  <c r="AZ49" i="14" s="1"/>
  <c r="AV50" i="14" l="1"/>
  <c r="AW50" i="14" s="1"/>
  <c r="AU50" i="14" s="1"/>
  <c r="AX49" i="14"/>
  <c r="AY49" i="14" s="1"/>
  <c r="AZ50" i="14" s="1"/>
  <c r="AV51" i="14" l="1"/>
  <c r="AW51" i="14" s="1"/>
  <c r="AU51" i="14" s="1"/>
  <c r="AX50" i="14"/>
  <c r="AY50" i="14" s="1"/>
  <c r="AZ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X75" i="14"/>
  <c r="AY75" i="14" s="1"/>
  <c r="AZ76" i="14" s="1"/>
  <c r="AU76" i="14" l="1"/>
  <c r="AV77" i="14" s="1"/>
  <c r="AW77" i="14" s="1"/>
  <c r="AU77" i="14" s="1"/>
  <c r="AX76" i="14" l="1"/>
  <c r="AY76" i="14" s="1"/>
  <c r="AZ77" i="14" s="1"/>
  <c r="AX77" i="14"/>
  <c r="AY77" i="14" s="1"/>
  <c r="AZ78" i="14" s="1"/>
  <c r="AV78" i="14"/>
  <c r="AW78" i="14" s="1"/>
  <c r="AU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V90" i="14" l="1"/>
  <c r="AW90" i="14" s="1"/>
  <c r="AU90" i="14" s="1"/>
  <c r="AX89" i="14"/>
  <c r="AY89" i="14" s="1"/>
  <c r="AZ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V96" i="14"/>
  <c r="AW96" i="14" s="1"/>
  <c r="AU96" i="14" s="1"/>
  <c r="AZ96" i="14" l="1"/>
  <c r="AV97" i="14"/>
  <c r="AW97" i="14" s="1"/>
  <c r="AU97" i="14" s="1"/>
  <c r="AX96" i="14"/>
  <c r="AY96" i="14" s="1"/>
  <c r="AZ97" i="14" s="1"/>
  <c r="AX97" i="14" l="1"/>
  <c r="AY97" i="14" s="1"/>
  <c r="AZ98" i="14" s="1"/>
  <c r="AV98" i="14"/>
  <c r="AW98" i="14" s="1"/>
  <c r="AU98" i="14" s="1"/>
  <c r="AX98" i="14" l="1"/>
  <c r="AY98" i="14" s="1"/>
  <c r="AZ99" i="14" s="1"/>
  <c r="AV99" i="14"/>
  <c r="AW99" i="14" s="1"/>
  <c r="AU99" i="14" l="1"/>
  <c r="AV100" i="14" s="1"/>
  <c r="AW100" i="14" s="1"/>
  <c r="AU100" i="14" s="1"/>
  <c r="AX99" i="14" l="1"/>
  <c r="AY99" i="14" s="1"/>
  <c r="AZ100" i="14" s="1"/>
  <c r="AX100" i="14"/>
  <c r="AY100" i="14" s="1"/>
  <c r="AZ101" i="14" s="1"/>
  <c r="AV101" i="14"/>
  <c r="AW101" i="14" s="1"/>
  <c r="AU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V113" i="14" l="1"/>
  <c r="AW113" i="14" s="1"/>
  <c r="AU113" i="14" s="1"/>
  <c r="AX112" i="14"/>
  <c r="AY112" i="14" s="1"/>
  <c r="AZ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l="1"/>
  <c r="AV122" i="14"/>
  <c r="AW122" i="14" s="1"/>
  <c r="AU122" i="14" s="1"/>
  <c r="AX121" i="14"/>
  <c r="AY121" i="14" s="1"/>
  <c r="AZ122" i="14" l="1"/>
  <c r="AV123" i="14"/>
  <c r="AW123" i="14" s="1"/>
  <c r="AU123" i="14" s="1"/>
  <c r="AX122" i="14"/>
  <c r="AY122" i="14" s="1"/>
  <c r="AZ123" i="14" s="1"/>
  <c r="AV124" i="14" l="1"/>
  <c r="AW124" i="14" s="1"/>
  <c r="AX123" i="14"/>
  <c r="AY123" i="14" s="1"/>
  <c r="AZ124" i="14" s="1"/>
  <c r="AU124" i="14" l="1"/>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V137" i="14" l="1"/>
  <c r="AW137" i="14" s="1"/>
  <c r="AU137" i="14" s="1"/>
  <c r="AX136" i="14"/>
  <c r="AY136" i="14" s="1"/>
  <c r="AZ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AX142" i="14" l="1"/>
  <c r="AY142" i="14" s="1"/>
  <c r="AZ143" i="14" s="1"/>
  <c r="AV143" i="14"/>
  <c r="AW143" i="14" s="1"/>
  <c r="AU143" i="14" s="1"/>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Z29" i="14" s="1"/>
  <c r="V25" i="14" s="1"/>
  <c r="V26" i="14" s="1"/>
  <c r="AV150" i="14"/>
  <c r="AW150" i="14" s="1"/>
  <c r="AU150" i="14" s="1"/>
  <c r="AX150" i="14" s="1"/>
  <c r="AY150" i="14" s="1"/>
  <c r="AY28" i="14" l="1"/>
  <c r="AY27" i="14" s="1"/>
  <c r="O17" i="14" l="1"/>
  <c r="P17" i="14" s="1"/>
  <c r="AY23" i="14"/>
  <c r="AY22" i="14" s="1"/>
  <c r="O18" i="14" l="1"/>
  <c r="T13" i="14"/>
  <c r="P13" i="14"/>
  <c r="P14" i="14"/>
  <c r="T14" i="14"/>
  <c r="O19" i="14"/>
  <c r="P12" i="14" l="1"/>
  <c r="D26" i="13" s="1"/>
  <c r="T12" i="14"/>
  <c r="H26" i="13" s="1"/>
</calcChain>
</file>

<file path=xl/sharedStrings.xml><?xml version="1.0" encoding="utf-8"?>
<sst xmlns="http://schemas.openxmlformats.org/spreadsheetml/2006/main" count="284" uniqueCount="182">
  <si>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</si>
  <si>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</si>
  <si>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</si>
  <si>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</si>
  <si>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</si>
  <si>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</si>
  <si>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</si>
  <si>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</si>
  <si>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</si>
  <si>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</si>
  <si>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</si>
  <si>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</si>
  <si>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</si>
  <si>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</si>
  <si>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</si>
  <si>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</si>
  <si>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</si>
  <si>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</si>
  <si>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</si>
  <si>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</si>
  <si>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</si>
  <si>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</si>
  <si>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</si>
  <si>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</si>
  <si>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</si>
  <si>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</si>
  <si>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</si>
  <si>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</si>
  <si>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</si>
  <si>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</si>
  <si>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</si>
  <si>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</si>
  <si>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</si>
  <si>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</si>
  <si>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</si>
  <si>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</si>
  <si>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</si>
  <si>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</si>
  <si>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</si>
  <si>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</si>
  <si>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</si>
  <si>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</si>
  <si>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</si>
  <si>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</si>
  <si>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</si>
  <si>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</si>
  <si>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</si>
  <si>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</si>
  <si>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</si>
  <si>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</si>
  <si>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</si>
  <si>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</si>
  <si>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</si>
  <si>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</si>
  <si>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</si>
  <si>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</si>
  <si>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</si>
  <si>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</si>
  <si>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</si>
  <si>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</si>
  <si>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</si>
  <si>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</si>
  <si>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</si>
  <si>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</si>
  <si>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</si>
  <si>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</si>
  <si>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</si>
  <si>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</si>
  <si>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</si>
  <si>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</si>
  <si>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</si>
  <si>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</si>
  <si>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</si>
  <si>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</si>
  <si>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</si>
  <si>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</si>
  <si>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</si>
  <si>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</si>
  <si>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</si>
  <si>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</si>
  <si>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</si>
  <si>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</si>
  <si>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</si>
  <si>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</si>
  <si>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</si>
  <si>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</si>
  <si>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</si>
  <si>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</si>
  <si>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</si>
  <si>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</si>
  <si>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</si>
  <si>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</si>
  <si>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</si>
  <si>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</si>
  <si>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</si>
  <si>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</si>
  <si>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</si>
  <si>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</si>
  <si>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</si>
  <si>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</si>
  <si>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</si>
  <si>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</si>
  <si>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</si>
  <si>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</si>
  <si>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</si>
  <si>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</si>
  <si>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</si>
  <si>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</si>
  <si>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</si>
  <si>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</si>
  <si>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</si>
  <si>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</si>
  <si>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</si>
  <si>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</si>
  <si>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</si>
  <si>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</si>
  <si>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</si>
  <si>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</si>
  <si>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</si>
  <si>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</si>
  <si>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</si>
  <si>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</si>
  <si>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</si>
  <si>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</si>
  <si>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</si>
  <si>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</si>
  <si>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</si>
  <si>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</si>
  <si>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</si>
  <si>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</si>
  <si>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</si>
  <si>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</si>
  <si>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</si>
  <si>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</si>
  <si>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</si>
  <si>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</si>
  <si>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</si>
  <si>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</si>
  <si>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</si>
  <si>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</si>
  <si>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</si>
  <si>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</si>
  <si>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</si>
  <si>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</si>
  <si>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</si>
  <si>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</si>
  <si>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</si>
  <si>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</si>
  <si>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</si>
  <si>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</si>
  <si>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</si>
  <si>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</si>
  <si>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</si>
  <si>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</si>
  <si>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</si>
  <si>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</si>
  <si>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</si>
  <si>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</si>
  <si>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</si>
  <si>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</si>
  <si>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</si>
  <si>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</si>
  <si>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</si>
  <si>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</si>
  <si>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</si>
  <si>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</si>
  <si>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</si>
  <si>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Die ermittelten Wertbeiträge stellen eine Approximation des über den FiKo (Produktkalkulator) berechneten Wertbeitrags dar.</t>
  </si>
  <si>
    <t>Nach Eingabe der preisbestimmenden Parameter wird Ihnen der Wertbeitrag zur KIZ Zielkondition und zur vereinbarten Kondition angezeigt.</t>
  </si>
  <si>
    <t>Marginale Abweichungen (&lt; 1 %) sind möglich.</t>
  </si>
  <si>
    <t>Der zur Ermittlung der maximalen Konditionskompetenz herangezogene Wertbeitrag weicht von dem hier dargestellten Wertebeitrag ab.</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</si>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</sst>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8" formatCode="#,##0.00\ &quot;€&quot;;[Red]\-#,##0.00\ &quot;€&quot;"/>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cellStyleXfs>
  <cellXfs count="240">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0" fillId="45" borderId="0" xfId="0" applyFill="1" applyAlignment="1">
      <alignment horizontal="left" vertical="center"/>
    </xf>
    <xf numFmtId="0" fontId="0" fillId="0" borderId="0" xfId="0" applyAlignment="1">
      <alignment horizontal="center"/>
    </xf>
    <xf numFmtId="0" fontId="16" fillId="44" borderId="0" xfId="0" applyFont="1" applyFill="1" applyAlignment="1">
      <alignment horizontal="center"/>
    </xf>
    <xf numFmtId="0" fontId="0" fillId="44" borderId="0" xfId="0"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6">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2286" y="4381499"/>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180</v>
      </c>
    </row>
    <row r="11" spans="2:3" x14ac:dyDescent="0.25"/>
  </sheetData>
  <sheetProtection algorithmName="SHA-512" hashValue="AhQGH+mbrk+MgXePMBc6o/pEZUO2+eWH1fj+Od83IOMVM0/AvibjB5dbFytCGZ9wii7bX407XiB+912iGhDOfw==" saltValue="RSwnK/+rtQc+myNZXT2Pfw==" spinCount="100000" sheet="1" objects="1" scenarios="1"/>
  <pageMargins left="0.7" right="0.7" top="0.75" bottom="0.75" header="0.3" footer="0.3"/>
  <pageSetup paperSize="9" scale="73" orientation="landscape" r:id="rId1"/>
  <headerFooter>
    <oddFooter>&amp;C&amp;1#&amp;"Calibri"&amp;10&amp;K000000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10" sqref="D10"/>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4.425781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181</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179</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44616.593479976851</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IF(AND(ISNUMBER(D7),ISNUMBER(D8),ISNUMBER(D9),ISNUMBER(D10)),IF(AND(D7&gt;557,D8&gt;84),"",IF(AND(D8&gt;84,D9&gt;D8+3),"",Background!P6)),"")</f>
        <v/>
      </c>
      <c r="E20" s="87"/>
      <c r="F20" s="100" t="s">
        <v>82</v>
      </c>
      <c r="G20" s="82"/>
      <c r="H20" s="82"/>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19" t="s">
        <v>22</v>
      </c>
      <c r="E23" s="220"/>
      <c r="F23" s="82"/>
      <c r="G23" s="82"/>
      <c r="H23" s="180" t="s">
        <v>22</v>
      </c>
      <c r="I23" s="82"/>
      <c r="J23" s="82"/>
      <c r="K23" s="82"/>
      <c r="L23" s="82"/>
      <c r="M23" s="82"/>
      <c r="N23" s="82"/>
      <c r="O23" s="82"/>
      <c r="P23" s="82"/>
      <c r="Q23" s="82"/>
      <c r="R23" s="82"/>
    </row>
    <row r="24" spans="2:18" x14ac:dyDescent="0.25">
      <c r="B24" s="82"/>
      <c r="C24" s="82"/>
      <c r="D24" s="221" t="s">
        <v>152</v>
      </c>
      <c r="E24" s="22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23" t="str">
        <f>IF(ISNUMBER(D20),Background!P12,"")</f>
        <v/>
      </c>
      <c r="E26" s="224"/>
      <c r="F26" s="82"/>
      <c r="G26" s="82"/>
      <c r="H26" s="186" t="str">
        <f>IF(ISNUMBER(D20),Background!T12,"")</f>
        <v/>
      </c>
      <c r="I26" s="91" t="s">
        <v>160</v>
      </c>
      <c r="J26" s="82"/>
      <c r="K26" s="82"/>
      <c r="L26" s="82"/>
      <c r="M26" s="82"/>
      <c r="N26" s="82"/>
      <c r="O26" s="82"/>
      <c r="P26" s="82"/>
      <c r="Q26" s="82"/>
      <c r="R26" s="82"/>
    </row>
    <row r="27" spans="2:18" x14ac:dyDescent="0.25"/>
  </sheetData>
  <sheetProtection algorithmName="SHA-512" hashValue="b8zv2xifaRdmekByBtBc7EbaJ7Pr9nFHHglLjnqag0kEFDBV6azWlpnVNtiax5cZEicK3SAuHLDV5KjlBNRF5w==" saltValue="H5N/X+pB7XMcNjO2I8Zu0w==" spinCount="100000" sheet="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IF(D8&gt;84,D8+3,D8+7+4)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IF($D$7&lt;=557,AND($D$8&lt;=120,$D$8&gt;=1),AND($D$8&lt;=84,$D$8&gt;=1))</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A1:F22"/>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171</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algorithmName="SHA-512" hashValue="UynQqQbseezWCwxT3RsClM8gmY8HpUdOD2s6T/JrTEbMQrAv7emeENJ84wFN0uDSeCZJ2aR3OUOF7Jq9Cy3A4g==" saltValue="PO33idw9horJwADCjvoU0w==" spinCount="100000" sheet="1" selectLockedCells="1"/>
  <protectedRanges>
    <protectedRange sqref="C11" name="Range1"/>
  </protectedRanges>
  <dataValidations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28"/>
  <sheetViews>
    <sheetView zoomScale="70" zoomScaleNormal="70" workbookViewId="0"/>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25" t="s">
        <v>143</v>
      </c>
      <c r="G3" s="225"/>
      <c r="H3" s="225"/>
      <c r="I3" s="225"/>
      <c r="J3" s="225"/>
      <c r="K3" s="225"/>
      <c r="L3" s="225"/>
      <c r="M3" s="225"/>
      <c r="N3" s="170"/>
      <c r="O3" s="170"/>
      <c r="P3" s="1"/>
      <c r="Q3" s="1"/>
      <c r="R3" s="1"/>
      <c r="S3" s="1"/>
      <c r="U3" s="225" t="s">
        <v>142</v>
      </c>
      <c r="V3" s="225"/>
      <c r="W3" s="225"/>
      <c r="X3" s="225"/>
      <c r="Y3" s="225"/>
      <c r="Z3" s="225"/>
      <c r="AA3" s="225"/>
      <c r="AB3" s="225"/>
    </row>
    <row r="4" spans="1:28" x14ac:dyDescent="0.25">
      <c r="A4" s="226" t="s">
        <v>144</v>
      </c>
      <c r="B4" s="226"/>
      <c r="C4" s="226"/>
      <c r="D4" s="226"/>
      <c r="E4" s="168"/>
      <c r="F4" s="1" t="s">
        <v>131</v>
      </c>
      <c r="G4" s="1" t="s">
        <v>132</v>
      </c>
      <c r="H4" s="1" t="s">
        <v>133</v>
      </c>
      <c r="I4" s="1" t="s">
        <v>134</v>
      </c>
      <c r="J4" s="1" t="s">
        <v>23</v>
      </c>
      <c r="K4" s="1" t="s">
        <v>137</v>
      </c>
      <c r="L4" s="1" t="s">
        <v>23</v>
      </c>
      <c r="M4" s="1" t="s">
        <v>23</v>
      </c>
      <c r="P4" s="226" t="s">
        <v>130</v>
      </c>
      <c r="Q4" s="226"/>
      <c r="R4" s="226"/>
      <c r="S4" s="22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SUM(L5:L128)</f>
        <v>#VALUE!</v>
      </c>
      <c r="O5" s="171"/>
      <c r="P5" s="1" t="s">
        <v>136</v>
      </c>
      <c r="Q5" s="1"/>
      <c r="R5" s="119">
        <f>Wertbeitrag!C9</f>
        <v>0</v>
      </c>
      <c r="S5" s="1"/>
      <c r="U5" s="1">
        <v>1</v>
      </c>
      <c r="V5" s="161">
        <f>R5</f>
        <v>0</v>
      </c>
      <c r="W5" s="161"/>
      <c r="X5" s="1"/>
      <c r="Y5" s="162">
        <f>((V5*((((1+$R$7)^(1/12))-1)-(($R$8/10000)/12))/(1.02)^((U5)/12)))</f>
        <v>0</v>
      </c>
      <c r="Z5" s="1">
        <f>IF(V5&gt;=0,1,0)</f>
        <v>1</v>
      </c>
      <c r="AA5" s="161">
        <f>Y5*Z5</f>
        <v>0</v>
      </c>
      <c r="AB5" s="161" t="e">
        <f>SUM(AA5:AA128)</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178</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IF(Kalkulationstool!D13="MoVe",0.85,1)</f>
        <v>1</v>
      </c>
      <c r="C18" s="120">
        <f>IF(Kalkulationstool!D13="MoVe",0.85,1)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IF(Kalkulationstool!D13="DVAG",3%*'Background WB vereinb'!C5,0)</f>
        <v>0</v>
      </c>
      <c r="C19" s="1">
        <f>IF(Kalkulationstool!D13="DVAG",3%*'Background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28"/>
  <sheetViews>
    <sheetView zoomScale="70" zoomScaleNormal="70" workbookViewId="0">
      <selection activeCell="C6" sqref="C6"/>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25" t="s">
        <v>143</v>
      </c>
      <c r="G3" s="225"/>
      <c r="H3" s="225"/>
      <c r="I3" s="225"/>
      <c r="J3" s="225"/>
      <c r="K3" s="225"/>
      <c r="L3" s="225"/>
      <c r="M3" s="225"/>
      <c r="N3" s="170"/>
      <c r="O3" s="170"/>
      <c r="U3" s="225" t="s">
        <v>142</v>
      </c>
      <c r="V3" s="225"/>
      <c r="W3" s="225"/>
      <c r="X3" s="225"/>
      <c r="Y3" s="225"/>
      <c r="Z3" s="225"/>
      <c r="AA3" s="225"/>
      <c r="AB3" s="225"/>
    </row>
    <row r="4" spans="1:28" x14ac:dyDescent="0.25">
      <c r="A4" s="226" t="s">
        <v>144</v>
      </c>
      <c r="B4" s="226"/>
      <c r="C4" s="226"/>
      <c r="D4" s="226"/>
      <c r="E4" s="168"/>
      <c r="F4" s="1" t="s">
        <v>131</v>
      </c>
      <c r="G4" s="1" t="s">
        <v>132</v>
      </c>
      <c r="H4" s="1" t="s">
        <v>133</v>
      </c>
      <c r="I4" s="1" t="s">
        <v>134</v>
      </c>
      <c r="J4" s="1" t="s">
        <v>23</v>
      </c>
      <c r="K4" s="1" t="s">
        <v>137</v>
      </c>
      <c r="L4" s="1" t="s">
        <v>23</v>
      </c>
      <c r="M4" s="1" t="s">
        <v>23</v>
      </c>
      <c r="P4" s="226" t="s">
        <v>130</v>
      </c>
      <c r="Q4" s="226"/>
      <c r="R4" s="226"/>
      <c r="S4" s="22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SUM(L5:L128)</f>
        <v>#DIV/0!</v>
      </c>
      <c r="N5" s="171"/>
      <c r="O5" s="171"/>
      <c r="P5" s="1" t="s">
        <v>136</v>
      </c>
      <c r="R5" s="119">
        <f>Wertbeitrag!C9</f>
        <v>0</v>
      </c>
      <c r="U5" s="1">
        <v>1</v>
      </c>
      <c r="V5" s="161">
        <f>R5</f>
        <v>0</v>
      </c>
      <c r="W5" s="161"/>
      <c r="Y5" s="162">
        <f>((V5*((((1+$R$7)^(1/12))-1)-(($R$8/10000)/12))/(1.02)^((U5)/12)))</f>
        <v>0</v>
      </c>
      <c r="Z5" s="1">
        <f>IF(V5&gt;=0,1,0)</f>
        <v>1</v>
      </c>
      <c r="AA5" s="161">
        <f>Y5*Z5</f>
        <v>0</v>
      </c>
      <c r="AB5" s="161" t="e">
        <f>SUM(AA5:AA128)</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IF(Kalkulationstool!D13="MoVe",0.85,1)</f>
        <v>1</v>
      </c>
      <c r="C18" s="120">
        <f>IF(Kalkulationstool!D13="MoVe",0.85,1)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IF(Kalkulationstool!D13="DVAG",3%*'Background Produktkalk I'!C5,0)</f>
        <v>0</v>
      </c>
      <c r="C19" s="1">
        <f>IF(Kalkulationstool!D13="DVAG",3%*'Background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sheetData>
  <mergeCells count="4">
    <mergeCell ref="F3:M3"/>
    <mergeCell ref="U3:AB3"/>
    <mergeCell ref="A4:D4"/>
    <mergeCell ref="P4:S4"/>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51"/>
  <sheetViews>
    <sheetView zoomScale="70" zoomScaleNormal="70" workbookViewId="0">
      <selection activeCell="M29" sqref="M29"/>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25" t="s">
        <v>85</v>
      </c>
      <c r="AB2" s="225"/>
      <c r="AC2" s="225"/>
      <c r="AD2" s="225"/>
      <c r="AE2" s="225"/>
      <c r="AF2" s="225"/>
      <c r="AH2" s="225" t="s">
        <v>123</v>
      </c>
      <c r="AI2" s="225"/>
      <c r="AJ2" s="225"/>
      <c r="AK2" s="225"/>
      <c r="AL2" s="225"/>
      <c r="AM2" s="225"/>
      <c r="AN2" s="225"/>
      <c r="AO2" s="225"/>
      <c r="AP2" s="1"/>
      <c r="AQ2" s="1"/>
      <c r="AR2" s="225" t="s">
        <v>124</v>
      </c>
      <c r="AS2" s="225"/>
      <c r="AT2" s="225"/>
      <c r="AU2" s="225"/>
      <c r="AV2" s="225"/>
      <c r="AW2" s="225"/>
      <c r="AX2" s="225"/>
      <c r="AY2" s="225"/>
      <c r="AZ2" s="1"/>
    </row>
    <row r="3" spans="1:52" ht="24.75" thickBot="1" x14ac:dyDescent="0.3">
      <c r="A3" s="72">
        <v>6</v>
      </c>
      <c r="B3" s="73" t="s">
        <v>32</v>
      </c>
      <c r="D3" t="s">
        <v>0</v>
      </c>
      <c r="E3" t="s">
        <v>54</v>
      </c>
      <c r="H3" s="39" t="s">
        <v>7</v>
      </c>
      <c r="I3" s="40" t="s">
        <v>14</v>
      </c>
      <c r="J3" s="40"/>
      <c r="K3" s="40" t="s">
        <v>15</v>
      </c>
      <c r="L3" s="23"/>
      <c r="U3" s="226" t="s">
        <v>86</v>
      </c>
      <c r="V3" s="226"/>
      <c r="W3" s="226"/>
      <c r="AB3" s="233" t="s">
        <v>87</v>
      </c>
      <c r="AC3" s="233"/>
      <c r="AD3" s="233"/>
      <c r="AE3" s="108"/>
      <c r="AF3" s="108"/>
      <c r="AI3" s="233" t="s">
        <v>87</v>
      </c>
      <c r="AJ3" s="233"/>
      <c r="AK3" s="233"/>
      <c r="AL3" s="108"/>
      <c r="AM3" s="108"/>
      <c r="AP3" s="1"/>
      <c r="AQ3" s="1"/>
      <c r="AR3" s="1"/>
      <c r="AS3" s="233" t="s">
        <v>87</v>
      </c>
      <c r="AT3" s="233"/>
      <c r="AU3" s="233"/>
      <c r="AV3" s="108"/>
      <c r="AW3" s="108"/>
      <c r="AX3" s="1"/>
      <c r="AY3" s="1"/>
      <c r="AZ3" s="1"/>
    </row>
    <row r="4" spans="1:52" ht="15.75" thickBot="1" x14ac:dyDescent="0.3">
      <c r="A4" s="72">
        <v>11</v>
      </c>
      <c r="B4" s="73" t="s">
        <v>33</v>
      </c>
      <c r="D4" t="s">
        <v>5</v>
      </c>
      <c r="E4" t="s">
        <v>28</v>
      </c>
      <c r="H4" s="27" t="s">
        <v>8</v>
      </c>
      <c r="I4" s="22">
        <v>7.49</v>
      </c>
      <c r="J4" s="7"/>
      <c r="K4" s="8"/>
      <c r="L4" s="1"/>
      <c r="U4" s="109" t="s">
        <v>88</v>
      </c>
      <c r="V4" s="110"/>
      <c r="W4" s="111">
        <f>Kalkulationstool!D10</f>
        <v>0</v>
      </c>
      <c r="AB4" s="234" t="s">
        <v>89</v>
      </c>
      <c r="AC4" s="234"/>
      <c r="AD4" s="1" t="s">
        <v>90</v>
      </c>
      <c r="AI4" s="234" t="s">
        <v>91</v>
      </c>
      <c r="AJ4" s="234"/>
      <c r="AK4" s="1" t="s">
        <v>90</v>
      </c>
      <c r="AP4" s="1"/>
      <c r="AQ4" s="1"/>
      <c r="AR4" s="1"/>
      <c r="AS4" s="234" t="s">
        <v>91</v>
      </c>
      <c r="AT4" s="234"/>
      <c r="AU4" s="1" t="s">
        <v>90</v>
      </c>
      <c r="AV4" s="1"/>
      <c r="AW4" s="1"/>
      <c r="AX4" s="1"/>
      <c r="AY4" s="1"/>
      <c r="AZ4" s="1"/>
    </row>
    <row r="5" spans="1:52" x14ac:dyDescent="0.25">
      <c r="A5" s="72">
        <v>16</v>
      </c>
      <c r="B5" s="73" t="s">
        <v>34</v>
      </c>
      <c r="D5" t="s">
        <v>6</v>
      </c>
      <c r="H5" s="227" t="s">
        <v>16</v>
      </c>
      <c r="I5" s="124">
        <v>0</v>
      </c>
      <c r="J5" s="3"/>
      <c r="K5" s="12">
        <v>-1.5</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28"/>
      <c r="I6" s="124">
        <v>5.01</v>
      </c>
      <c r="J6" s="2"/>
      <c r="K6" s="13">
        <v>-1.3</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28"/>
      <c r="I7" s="124">
        <v>10.01</v>
      </c>
      <c r="J7" s="2"/>
      <c r="K7" s="13">
        <v>-1.1000000000000001</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28"/>
      <c r="I8" s="124">
        <v>15.01</v>
      </c>
      <c r="J8" s="4"/>
      <c r="K8" s="13">
        <v>-0.9</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28"/>
      <c r="I9" s="124">
        <v>20.010000000000002</v>
      </c>
      <c r="J9" s="2"/>
      <c r="K9" s="13">
        <v>-0.7</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28"/>
      <c r="I10" s="124">
        <v>30.01</v>
      </c>
      <c r="J10" s="4"/>
      <c r="K10" s="13">
        <v>-0.6</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28"/>
      <c r="I11" s="124">
        <v>40.01</v>
      </c>
      <c r="J11" s="2"/>
      <c r="K11" s="13">
        <v>-0.4</v>
      </c>
      <c r="L11" s="120">
        <v>41</v>
      </c>
      <c r="N11" s="237" t="s">
        <v>22</v>
      </c>
      <c r="O11" s="202" t="s">
        <v>174</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28"/>
      <c r="I12" s="124">
        <v>50.01</v>
      </c>
      <c r="J12" s="4"/>
      <c r="K12" s="13">
        <v>-0.1</v>
      </c>
      <c r="L12" s="120">
        <v>51</v>
      </c>
      <c r="N12" s="238"/>
      <c r="O12" s="207" t="s">
        <v>175</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28"/>
      <c r="I13" s="124">
        <v>60.01</v>
      </c>
      <c r="J13" s="2"/>
      <c r="K13" s="13">
        <v>0</v>
      </c>
      <c r="L13" s="120">
        <v>61</v>
      </c>
      <c r="N13" s="238"/>
      <c r="O13" s="29" t="s">
        <v>176</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28"/>
      <c r="I14" s="124">
        <v>70.010000000000005</v>
      </c>
      <c r="J14" s="4"/>
      <c r="K14" s="13">
        <v>0.2</v>
      </c>
      <c r="L14" s="120">
        <v>71</v>
      </c>
      <c r="N14" s="239"/>
      <c r="O14" s="196" t="s">
        <v>177</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28"/>
      <c r="I15" s="124">
        <v>80.010000000000005</v>
      </c>
      <c r="J15" s="4"/>
      <c r="K15" s="13">
        <v>0.3</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28"/>
      <c r="I16" s="124">
        <v>90.01</v>
      </c>
      <c r="J16" s="4"/>
      <c r="K16" s="13">
        <v>0.5</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28"/>
      <c r="I17" s="124">
        <v>100.01</v>
      </c>
      <c r="J17" s="4"/>
      <c r="K17" s="13">
        <v>0.7</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28"/>
      <c r="I18" s="124">
        <v>125.01</v>
      </c>
      <c r="J18" s="4"/>
      <c r="K18" s="13">
        <v>0.8</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28"/>
      <c r="I19" s="124">
        <v>150.01</v>
      </c>
      <c r="J19" s="4"/>
      <c r="K19" s="13">
        <v>1.2</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28"/>
      <c r="I20" s="125">
        <v>175.01</v>
      </c>
      <c r="J20" s="6"/>
      <c r="K20" s="15">
        <v>1.5</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28"/>
      <c r="I21" s="125">
        <v>200.01</v>
      </c>
      <c r="J21" s="6"/>
      <c r="K21" s="15">
        <v>1.6</v>
      </c>
      <c r="L21" s="120">
        <v>201</v>
      </c>
      <c r="N21" s="143"/>
      <c r="O21" s="144"/>
      <c r="P21" s="148"/>
      <c r="U21" s="1" t="s">
        <v>104</v>
      </c>
      <c r="V21" s="1">
        <f>W6+V16</f>
        <v>0</v>
      </c>
      <c r="AA21" s="234" t="s">
        <v>105</v>
      </c>
      <c r="AB21" s="234"/>
      <c r="AC21" s="1">
        <f>LOOKUP(V16,AA5:AA13,AD5:AD13)</f>
        <v>0</v>
      </c>
      <c r="AH21" s="234" t="s">
        <v>106</v>
      </c>
      <c r="AI21" s="234"/>
      <c r="AJ21" s="1">
        <f>IF(ISERROR(LOOKUP(V18,AH5:AH17,AK5:AK17)),0,LOOKUP(V18,AH5:AH17,AK5:AK17))</f>
        <v>0</v>
      </c>
      <c r="AO21" s="76"/>
      <c r="AP21" s="1"/>
      <c r="AQ21" s="1"/>
      <c r="AR21" s="234" t="s">
        <v>106</v>
      </c>
      <c r="AS21" s="234"/>
      <c r="AT21" s="1">
        <f>IF(ISERROR(LOOKUP(V18,AR5:AR17,AU5:AU17)),0,LOOKUP(V18,AR5:AR17,AU5:AU17))</f>
        <v>0</v>
      </c>
      <c r="AU21" s="1"/>
      <c r="AV21" s="1"/>
      <c r="AW21" s="1"/>
      <c r="AX21" s="1"/>
      <c r="AY21" s="76"/>
      <c r="AZ21" s="1"/>
    </row>
    <row r="22" spans="1:52" x14ac:dyDescent="0.25">
      <c r="A22" s="52">
        <v>401</v>
      </c>
      <c r="B22" s="73" t="s">
        <v>51</v>
      </c>
      <c r="H22" s="228"/>
      <c r="I22" s="125">
        <v>250.01</v>
      </c>
      <c r="J22" s="6"/>
      <c r="K22" s="15">
        <v>1.9</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28"/>
      <c r="I23" s="125">
        <v>300.01</v>
      </c>
      <c r="J23" s="6"/>
      <c r="K23" s="15">
        <v>2.2999999999999998</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28"/>
      <c r="I24" s="126">
        <v>350.01</v>
      </c>
      <c r="J24" s="1"/>
      <c r="K24" s="15">
        <v>2.5</v>
      </c>
      <c r="L24" s="120">
        <v>351</v>
      </c>
      <c r="U24" s="136" t="s">
        <v>121</v>
      </c>
      <c r="V24" s="138" t="e">
        <f>V23-W5</f>
        <v>#DIV/0!</v>
      </c>
      <c r="AP24" s="1"/>
      <c r="AQ24" s="1"/>
      <c r="AR24" s="1"/>
      <c r="AS24" s="1"/>
      <c r="AT24" s="1"/>
      <c r="AU24" s="1"/>
      <c r="AV24" s="1"/>
      <c r="AW24" s="1"/>
      <c r="AX24" s="1"/>
      <c r="AY24" s="1"/>
      <c r="AZ24" s="1"/>
    </row>
    <row r="25" spans="1:52" x14ac:dyDescent="0.25">
      <c r="H25" s="228"/>
      <c r="I25" s="126">
        <v>400.01</v>
      </c>
      <c r="J25" s="1"/>
      <c r="K25" s="15">
        <v>2.8</v>
      </c>
      <c r="L25" s="120">
        <v>401</v>
      </c>
      <c r="U25" s="139" t="s">
        <v>122</v>
      </c>
      <c r="V25" s="140" t="e">
        <f>AZ29+AT22</f>
        <v>#DIV/0!</v>
      </c>
      <c r="AA25" s="235" t="s">
        <v>107</v>
      </c>
      <c r="AB25" s="235"/>
      <c r="AC25" s="235"/>
      <c r="AD25" s="235"/>
      <c r="AE25" s="235"/>
      <c r="AF25" s="235"/>
      <c r="AH25" s="236" t="s">
        <v>108</v>
      </c>
      <c r="AI25" s="236"/>
      <c r="AJ25" s="236"/>
      <c r="AK25" s="236"/>
      <c r="AL25" s="236"/>
      <c r="AM25" s="236"/>
      <c r="AN25" s="236"/>
      <c r="AO25" s="236"/>
      <c r="AP25" s="1"/>
      <c r="AQ25" s="1"/>
      <c r="AR25" s="236" t="s">
        <v>108</v>
      </c>
      <c r="AS25" s="236"/>
      <c r="AT25" s="236"/>
      <c r="AU25" s="236"/>
      <c r="AV25" s="236"/>
      <c r="AW25" s="236"/>
      <c r="AX25" s="236"/>
      <c r="AY25" s="236"/>
      <c r="AZ25" s="1"/>
    </row>
    <row r="26" spans="1:52" s="1" customFormat="1" ht="15.75" thickBot="1" x14ac:dyDescent="0.3">
      <c r="H26" s="127"/>
      <c r="I26" s="126">
        <v>600.01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29"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30"/>
      <c r="I28" s="102">
        <v>9.9999999999999995E-7</v>
      </c>
      <c r="J28" s="48"/>
      <c r="K28" s="15">
        <v>0.1</v>
      </c>
      <c r="L28" s="1"/>
      <c r="AA28" s="1" t="s">
        <v>109</v>
      </c>
      <c r="AF28" s="120" t="e">
        <f>SUM(AF30:AF150)</f>
        <v>#DIV/0!</v>
      </c>
      <c r="AJ28" s="1" t="s">
        <v>109</v>
      </c>
      <c r="AO28" s="120" t="e">
        <f>SUM(AO30:AO150)</f>
        <v>#DIV/0!</v>
      </c>
      <c r="AP28" s="1"/>
      <c r="AQ28" s="1"/>
      <c r="AR28" s="1"/>
      <c r="AS28" s="1"/>
      <c r="AT28" s="1" t="s">
        <v>109</v>
      </c>
      <c r="AU28" s="1"/>
      <c r="AV28" s="1"/>
      <c r="AW28" s="1"/>
      <c r="AX28" s="1"/>
      <c r="AY28" s="120" t="e">
        <f>SUM(AY30:AY150)</f>
        <v>#DIV/0!</v>
      </c>
      <c r="AZ28" s="1"/>
    </row>
    <row r="29" spans="1:52" x14ac:dyDescent="0.25">
      <c r="H29" s="230"/>
      <c r="I29" s="102">
        <v>0.20000100000000001</v>
      </c>
      <c r="J29" s="65"/>
      <c r="K29" s="49">
        <v>0.3</v>
      </c>
      <c r="L29" s="1"/>
      <c r="AB29" s="119">
        <f>LOOKUP(V16,AA5:AA13,AB5:AB13)</f>
        <v>0</v>
      </c>
      <c r="AK29" s="119">
        <f>LOOKUP(V18,AH5:AH13,AI5:AI13)</f>
        <v>0</v>
      </c>
      <c r="AP29" s="1" t="e">
        <f>SUM(AP30:AP150)</f>
        <v>#DIV/0!</v>
      </c>
      <c r="AQ29" s="1"/>
      <c r="AR29" s="1"/>
      <c r="AS29" s="1"/>
      <c r="AT29" s="1"/>
      <c r="AU29" s="119">
        <f>LOOKUP(V18,AR5:AR13,AS5:AS13)</f>
        <v>0</v>
      </c>
      <c r="AV29" s="1"/>
      <c r="AW29" s="1"/>
      <c r="AX29" s="1"/>
      <c r="AY29" s="1"/>
      <c r="AZ29" s="1" t="e">
        <f>SUM(AZ30:AZ150)</f>
        <v>#DIV/0!</v>
      </c>
    </row>
    <row r="30" spans="1:52" x14ac:dyDescent="0.25">
      <c r="H30" s="230"/>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30"/>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31"/>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28"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28"/>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28"/>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28"/>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32"/>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10.99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2.99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0"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0"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row>
  </sheetData>
  <mergeCells count="20">
    <mergeCell ref="AR25:AY25"/>
    <mergeCell ref="AR2:AY2"/>
    <mergeCell ref="AS3:AU3"/>
    <mergeCell ref="AS4:AT4"/>
    <mergeCell ref="AR21:AS21"/>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s>
  <pageMargins left="0.7" right="0.7" top="0.75" bottom="0.75" header="0.3" footer="0.3"/>
  <pageSetup paperSize="9" orientation="portrait" horizontalDpi="1200" verticalDpi="1200" r:id="rId1"/>
  <ignoredErrors>
    <ignoredError sqref="O67:P67" 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19</vt:i4>
      </vt:variant>
    </vt:vector>
  </HeadingPairs>
  <TitlesOfParts>
    <vt:vector size="25" baseType="lpstr">
      <vt:lpstr>Startseite</vt:lpstr>
      <vt:lpstr>Kalkulationstool</vt:lpstr>
      <vt:lpstr>Wertbeitrag</vt:lpstr>
      <vt:lpstr>Background WB vereinb</vt:lpstr>
      <vt:lpstr>Background Produktkalk I</vt:lpstr>
      <vt:lpstr>Background</vt:lpstr>
      <vt:lpstr>Anzahl_der_Raten</vt:lpstr>
      <vt:lpstr>Kalkulationstool!Druckbereich</vt:lpstr>
      <vt:lpstr>Eigenablösebetrag</vt:lpstr>
      <vt:lpstr>Expected_Loss</vt:lpstr>
      <vt:lpstr>Fremdablösebetrag</vt:lpstr>
      <vt:lpstr>Gesamtkreditbetrag</vt:lpstr>
      <vt:lpstr>IVS</vt:lpstr>
      <vt:lpstr>Konditionskompetenz_Filiale_RBC</vt:lpstr>
      <vt:lpstr>Konditionskompetenz_MGL_LRBC_RL</vt:lpstr>
      <vt:lpstr>Laufzeit_in_Monaten</vt:lpstr>
      <vt:lpstr>Marge_Altkredit</vt:lpstr>
      <vt:lpstr>Restlaufzeit_Altkredit_in_Monaten</vt:lpstr>
      <vt:lpstr>vereinbarter_Effektivzins_p.a.</vt:lpstr>
      <vt:lpstr>vereinbarter_Nominalzins_p.a.</vt:lpstr>
      <vt:lpstr>Wertbeitrag_vereinbarter_Effektivzins</vt:lpstr>
      <vt:lpstr>Wertbeitrag_Zielkondition</vt:lpstr>
      <vt:lpstr>Zielkondition_effektiv</vt:lpstr>
      <vt:lpstr>Zielkondition_nominal</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Sarka Altenhenne</cp:lastModifiedBy>
  <cp:lastPrinted>2021-04-27T11:01:51Z</cp:lastPrinted>
  <dcterms:created xsi:type="dcterms:W3CDTF">2020-07-10T16:06:57Z</dcterms:created>
  <dcterms:modified xsi:type="dcterms:W3CDTF">2022-02-24T13:14:37Z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2022-02-24T13:14:31Z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67069de2-6315-4b67-bda3-99a813e97485</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