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362" documentId="11_244DF2A5C81B934B5237CC8EA0FD7D26E8B2E7F3" xr6:coauthVersionLast="47" xr6:coauthVersionMax="47" xr10:uidLastSave="{386D3B81-7290-46AE-B97B-98D5DE2BA5DA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F61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/>
  <c r="G74" i="1"/>
  <c r="F74" i="1" s="1"/>
  <c r="G75" i="1"/>
  <c r="F75" i="1" s="1"/>
  <c r="G76" i="1"/>
  <c r="F76" i="1" s="1"/>
  <c r="G78" i="1"/>
  <c r="F78" i="1" s="1"/>
  <c r="G79" i="1"/>
  <c r="F79" i="1"/>
  <c r="G80" i="1"/>
  <c r="F80" i="1" s="1"/>
  <c r="G82" i="1"/>
  <c r="F82" i="1"/>
  <c r="G83" i="1"/>
  <c r="F83" i="1" s="1"/>
  <c r="G84" i="1"/>
  <c r="F84" i="1" s="1"/>
  <c r="G86" i="1"/>
  <c r="F86" i="1" s="1"/>
  <c r="G87" i="1"/>
  <c r="F87" i="1" s="1"/>
  <c r="G88" i="1"/>
  <c r="F88" i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/>
  <c r="G100" i="1"/>
  <c r="F100" i="1" s="1"/>
  <c r="G102" i="1"/>
  <c r="F102" i="1" s="1"/>
  <c r="G103" i="1"/>
  <c r="F103" i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E2" i="1"/>
  <c r="D47" i="2" l="1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<sst xmlns="http://schemas.openxmlformats.org/spreadsheetml/2006/main" count="75" uniqueCount="69">
  <si>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</si>
  <si>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</si>
  <si>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</si>
  <si>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</si>
  <si>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</si>
  <si>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</si>
  <si>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</si>
  <si>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</si>
  <si>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</si>
  <si>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</si>
  <si>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</si>
  <si>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</si>
  <si>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</si>
  <si>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</si>
  <si>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</si>
  <si>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</si>
  <si>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</si>
  <si>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</si>
  <si>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</si>
  <si>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</si>
  <si>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</si>
  <si>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</si>
  <si>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</si>
  <si>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</si>
  <si>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</si>
  <si>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</si>
  <si>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</si>
  <si>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</si>
  <si>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</si>
  <si>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</si>
  <si>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</si>
  <si>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</si>
  <si>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</si>
  <si>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</si>
  <si>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</si>
  <si>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</si>
  <si>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</si>
  <si>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</si>
  <si>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</si>
  <si>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</si>
  <si>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</si>
  <si>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</si>
  <si>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</si>
  <si>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</si>
  <si>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</si>
  <si>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</si>
  <si>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</si>
  <si>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</si>
  <si>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</si>
  <si>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</si>
  <si>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</si>
  <si>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</si>
  <si>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</si>
  <si>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</si>
  <si>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</si>
  <si>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</si>
  <si>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</si>
  <si>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</si>
  <si>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</si>
  <si>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</si>
  <si>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</si>
  <si>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MPU9250 complimentary filter better (mit Timer2)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</si>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</sst>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8.3333333333333321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2017 / 2018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45" zoomScaleNormal="145" workbookViewId="0">
      <pane ySplit="4" topLeftCell="A32" activePane="bottomLeft" state="frozen"/>
      <selection pane="bottomLeft" activeCell="D44" sqref="D44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27.13</v>
      </c>
      <c r="F2" s="25">
        <f>SUM(F5:F203)</f>
        <v>33.936666666666667</v>
      </c>
      <c r="G2" s="26">
        <f>SUM(G5:G203)</f>
        <v>61.066666666666649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61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62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63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64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65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66</v>
      </c>
    </row>
    <row r="42" spans="1:8" x14ac:dyDescent="0.25">
      <c r="A42" s="15">
        <v>45164</v>
      </c>
      <c r="B42" s="11">
        <f t="shared" si="2"/>
        <v>34</v>
      </c>
      <c r="C42" s="12">
        <v>0.83819444444444446</v>
      </c>
      <c r="D42" s="13">
        <v>0.84722222222222221</v>
      </c>
      <c r="E42" s="30">
        <v>0</v>
      </c>
      <c r="F42" s="30">
        <f t="shared" si="0"/>
        <v>0.21666666666666667</v>
      </c>
      <c r="G42" s="29">
        <f t="shared" si="1"/>
        <v>0.21666666666666667</v>
      </c>
      <c r="H42" s="16" t="s">
        <v>67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68</v>
      </c>
    </row>
    <row r="44" spans="1:8" x14ac:dyDescent="0.25">
      <c r="A44" s="15"/>
      <c r="B44" s="11" t="e">
        <f t="shared" si="2"/>
        <v>#NUM!</v>
      </c>
      <c r="C44" s="12"/>
      <c r="D44" s="13"/>
      <c r="E44" s="30"/>
      <c r="F44" s="30">
        <f t="shared" si="0"/>
        <v>0</v>
      </c>
      <c r="G44" s="29">
        <f t="shared" si="1"/>
        <v>0</v>
      </c>
      <c r="H44" s="16"/>
    </row>
    <row r="45" spans="1:8" x14ac:dyDescent="0.25">
      <c r="A45" s="15"/>
      <c r="B45" s="11" t="e">
        <f t="shared" si="2"/>
        <v>#NUM!</v>
      </c>
      <c r="C45" s="12"/>
      <c r="D45" s="13"/>
      <c r="E45" s="30"/>
      <c r="F45" s="30">
        <f t="shared" si="0"/>
        <v>0</v>
      </c>
      <c r="G45" s="29">
        <f t="shared" si="1"/>
        <v>0</v>
      </c>
      <c r="H45" s="16"/>
    </row>
    <row r="46" spans="1:8" x14ac:dyDescent="0.25">
      <c r="A46" s="15"/>
      <c r="B46" s="11" t="e">
        <f t="shared" si="2"/>
        <v>#NUM!</v>
      </c>
      <c r="C46" s="12"/>
      <c r="D46" s="13"/>
      <c r="E46" s="30"/>
      <c r="F46" s="30">
        <f t="shared" si="0"/>
        <v>0</v>
      </c>
      <c r="G46" s="29">
        <f t="shared" si="1"/>
        <v>0</v>
      </c>
      <c r="H46" s="16"/>
    </row>
    <row r="47" spans="1:8" x14ac:dyDescent="0.25">
      <c r="A47" s="15"/>
      <c r="B47" s="11" t="e">
        <f t="shared" si="2"/>
        <v>#NUM!</v>
      </c>
      <c r="C47" s="12"/>
      <c r="D47" s="13"/>
      <c r="E47" s="30"/>
      <c r="F47" s="30">
        <f t="shared" si="0"/>
        <v>0</v>
      </c>
      <c r="G47" s="29">
        <f t="shared" si="1"/>
        <v>0</v>
      </c>
      <c r="H47" s="16"/>
    </row>
    <row r="48" spans="1:8" x14ac:dyDescent="0.25">
      <c r="A48" s="15"/>
      <c r="B48" s="11" t="e">
        <f t="shared" si="2"/>
        <v>#NUM!</v>
      </c>
      <c r="C48" s="12"/>
      <c r="D48" s="13"/>
      <c r="E48" s="30"/>
      <c r="F48" s="30">
        <f t="shared" si="0"/>
        <v>0</v>
      </c>
      <c r="G48" s="29">
        <f t="shared" si="1"/>
        <v>0</v>
      </c>
      <c r="H48" s="16"/>
    </row>
    <row r="49" spans="1:8" x14ac:dyDescent="0.25">
      <c r="A49" s="15"/>
      <c r="B49" s="11" t="e">
        <f t="shared" si="2"/>
        <v>#NUM!</v>
      </c>
      <c r="C49" s="12"/>
      <c r="D49" s="13"/>
      <c r="E49" s="30"/>
      <c r="F49" s="30">
        <f t="shared" si="0"/>
        <v>0</v>
      </c>
      <c r="G49" s="29">
        <f t="shared" si="1"/>
        <v>0</v>
      </c>
      <c r="H49" s="16"/>
    </row>
    <row r="50" spans="1:8" x14ac:dyDescent="0.25">
      <c r="A50" s="15"/>
      <c r="B50" s="11" t="e">
        <f t="shared" si="2"/>
        <v>#NUM!</v>
      </c>
      <c r="C50" s="12"/>
      <c r="D50" s="13"/>
      <c r="E50" s="30"/>
      <c r="F50" s="30">
        <f t="shared" si="0"/>
        <v>0</v>
      </c>
      <c r="G50" s="29">
        <f t="shared" si="1"/>
        <v>0</v>
      </c>
      <c r="H50" s="16"/>
    </row>
    <row r="51" spans="1:8" x14ac:dyDescent="0.25">
      <c r="A51" s="15"/>
      <c r="B51" s="11" t="e">
        <f t="shared" si="2"/>
        <v>#NUM!</v>
      </c>
      <c r="C51" s="12"/>
      <c r="D51" s="13"/>
      <c r="E51" s="30"/>
      <c r="F51" s="30">
        <f t="shared" si="0"/>
        <v>0</v>
      </c>
      <c r="G51" s="29">
        <f t="shared" si="1"/>
        <v>0</v>
      </c>
      <c r="H51" s="16"/>
    </row>
    <row r="52" spans="1:8" x14ac:dyDescent="0.25">
      <c r="A52" s="15"/>
      <c r="B52" s="11" t="e">
        <f t="shared" si="2"/>
        <v>#NUM!</v>
      </c>
      <c r="C52" s="12"/>
      <c r="D52" s="13"/>
      <c r="E52" s="30"/>
      <c r="F52" s="30">
        <f t="shared" si="0"/>
        <v>0</v>
      </c>
      <c r="G52" s="29">
        <f t="shared" si="1"/>
        <v>0</v>
      </c>
      <c r="H52" s="16"/>
    </row>
    <row r="53" spans="1:8" x14ac:dyDescent="0.25">
      <c r="A53" s="15"/>
      <c r="B53" s="11" t="e">
        <f t="shared" si="2"/>
        <v>#NUM!</v>
      </c>
      <c r="C53" s="12"/>
      <c r="D53" s="13"/>
      <c r="E53" s="30"/>
      <c r="F53" s="30">
        <f t="shared" si="0"/>
        <v>0</v>
      </c>
      <c r="G53" s="29">
        <f t="shared" si="1"/>
        <v>0</v>
      </c>
      <c r="H53" s="16"/>
    </row>
    <row r="54" spans="1:8" x14ac:dyDescent="0.25">
      <c r="A54" s="15"/>
      <c r="B54" s="11" t="e">
        <f t="shared" si="2"/>
        <v>#NUM!</v>
      </c>
      <c r="C54" s="12"/>
      <c r="D54" s="13"/>
      <c r="E54" s="30"/>
      <c r="F54" s="30">
        <f t="shared" si="0"/>
        <v>0</v>
      </c>
      <c r="G54" s="29">
        <f t="shared" si="1"/>
        <v>0</v>
      </c>
      <c r="H54" s="16"/>
    </row>
    <row r="55" spans="1:8" x14ac:dyDescent="0.25">
      <c r="A55" s="15"/>
      <c r="B55" s="11" t="e">
        <f t="shared" si="2"/>
        <v>#NUM!</v>
      </c>
      <c r="C55" s="12"/>
      <c r="D55" s="13"/>
      <c r="E55" s="30"/>
      <c r="F55" s="30">
        <f t="shared" si="0"/>
        <v>0</v>
      </c>
      <c r="G55" s="29">
        <f t="shared" si="1"/>
        <v>0</v>
      </c>
      <c r="H55" s="16"/>
    </row>
    <row r="56" spans="1:8" x14ac:dyDescent="0.25">
      <c r="A56" s="15"/>
      <c r="B56" s="11" t="e">
        <f t="shared" si="2"/>
        <v>#NUM!</v>
      </c>
      <c r="C56" s="12"/>
      <c r="D56" s="13"/>
      <c r="E56" s="30"/>
      <c r="F56" s="30">
        <f t="shared" si="0"/>
        <v>0</v>
      </c>
      <c r="G56" s="29">
        <f t="shared" si="1"/>
        <v>0</v>
      </c>
      <c r="H56" s="16"/>
    </row>
    <row r="57" spans="1:8" x14ac:dyDescent="0.25">
      <c r="A57" s="15"/>
      <c r="B57" s="11" t="e">
        <f t="shared" si="2"/>
        <v>#NUM!</v>
      </c>
      <c r="C57" s="12"/>
      <c r="D57" s="13"/>
      <c r="E57" s="30"/>
      <c r="F57" s="30">
        <f t="shared" si="0"/>
        <v>0</v>
      </c>
      <c r="G57" s="29">
        <f t="shared" si="1"/>
        <v>0</v>
      </c>
      <c r="H57" s="16"/>
    </row>
    <row r="58" spans="1:8" x14ac:dyDescent="0.25">
      <c r="A58" s="15"/>
      <c r="B58" s="11" t="e">
        <f t="shared" si="2"/>
        <v>#NUM!</v>
      </c>
      <c r="C58" s="12"/>
      <c r="D58" s="13"/>
      <c r="E58" s="30"/>
      <c r="F58" s="30">
        <f t="shared" si="0"/>
        <v>0</v>
      </c>
      <c r="G58" s="29">
        <f t="shared" si="1"/>
        <v>0</v>
      </c>
      <c r="H58" s="16"/>
    </row>
    <row r="59" spans="1:8" x14ac:dyDescent="0.25">
      <c r="A59" s="15"/>
      <c r="B59" s="11" t="e">
        <f t="shared" si="2"/>
        <v>#NUM!</v>
      </c>
      <c r="C59" s="12"/>
      <c r="D59" s="13"/>
      <c r="E59" s="30"/>
      <c r="F59" s="30">
        <f t="shared" si="0"/>
        <v>0</v>
      </c>
      <c r="G59" s="29">
        <f t="shared" si="1"/>
        <v>0</v>
      </c>
      <c r="H59" s="16"/>
    </row>
    <row r="60" spans="1:8" x14ac:dyDescent="0.25">
      <c r="A60" s="15"/>
      <c r="B60" s="11" t="e">
        <f t="shared" si="2"/>
        <v>#NUM!</v>
      </c>
      <c r="C60" s="12"/>
      <c r="D60" s="13"/>
      <c r="E60" s="30"/>
      <c r="F60" s="30">
        <f t="shared" si="0"/>
        <v>0</v>
      </c>
      <c r="G60" s="29">
        <f t="shared" si="1"/>
        <v>0</v>
      </c>
      <c r="H60" s="16"/>
    </row>
    <row r="61" spans="1:8" x14ac:dyDescent="0.25">
      <c r="A61" s="15"/>
      <c r="B61" s="11" t="e">
        <f t="shared" si="2"/>
        <v>#NUM!</v>
      </c>
      <c r="C61" s="12"/>
      <c r="D61" s="13"/>
      <c r="E61" s="30"/>
      <c r="F61" s="30">
        <f t="shared" si="0"/>
        <v>0</v>
      </c>
      <c r="G61" s="29">
        <f t="shared" si="1"/>
        <v>0</v>
      </c>
      <c r="H61" s="16"/>
    </row>
    <row r="62" spans="1:8" x14ac:dyDescent="0.25">
      <c r="A62" s="15"/>
      <c r="B62" s="11" t="e">
        <f t="shared" si="2"/>
        <v>#NUM!</v>
      </c>
      <c r="C62" s="12"/>
      <c r="D62" s="13"/>
      <c r="E62" s="30"/>
      <c r="F62" s="30">
        <f t="shared" si="0"/>
        <v>0</v>
      </c>
      <c r="G62" s="29">
        <f t="shared" si="1"/>
        <v>0</v>
      </c>
      <c r="H62" s="16"/>
    </row>
    <row r="63" spans="1:8" x14ac:dyDescent="0.25">
      <c r="A63" s="15"/>
      <c r="B63" s="11" t="e">
        <f t="shared" si="2"/>
        <v>#NUM!</v>
      </c>
      <c r="C63" s="12"/>
      <c r="D63" s="13"/>
      <c r="E63" s="30"/>
      <c r="F63" s="30">
        <f t="shared" si="0"/>
        <v>0</v>
      </c>
      <c r="G63" s="29">
        <f t="shared" si="1"/>
        <v>0</v>
      </c>
      <c r="H63" s="16"/>
    </row>
    <row r="64" spans="1:8" x14ac:dyDescent="0.25">
      <c r="A64" s="15"/>
      <c r="B64" s="11" t="e">
        <f t="shared" si="2"/>
        <v>#NUM!</v>
      </c>
      <c r="C64" s="12"/>
      <c r="D64" s="13"/>
      <c r="E64" s="30"/>
      <c r="F64" s="30">
        <f t="shared" si="0"/>
        <v>0</v>
      </c>
      <c r="G64" s="29">
        <f t="shared" si="1"/>
        <v>0</v>
      </c>
      <c r="H64" s="16"/>
    </row>
    <row r="65" spans="1:8" x14ac:dyDescent="0.25">
      <c r="A65" s="15"/>
      <c r="B65" s="11" t="e">
        <f t="shared" si="2"/>
        <v>#NUM!</v>
      </c>
      <c r="C65" s="12"/>
      <c r="D65" s="13"/>
      <c r="E65" s="30"/>
      <c r="F65" s="30">
        <f t="shared" si="0"/>
        <v>0</v>
      </c>
      <c r="G65" s="29">
        <f t="shared" si="1"/>
        <v>0</v>
      </c>
      <c r="H65" s="16"/>
    </row>
    <row r="66" spans="1:8" x14ac:dyDescent="0.25">
      <c r="A66" s="15"/>
      <c r="B66" s="11" t="e">
        <f t="shared" si="2"/>
        <v>#NUM!</v>
      </c>
      <c r="C66" s="12"/>
      <c r="D66" s="13"/>
      <c r="E66" s="30"/>
      <c r="F66" s="30">
        <f t="shared" si="0"/>
        <v>0</v>
      </c>
      <c r="G66" s="29">
        <f t="shared" si="1"/>
        <v>0</v>
      </c>
      <c r="H66" s="16"/>
    </row>
    <row r="67" spans="1:8" x14ac:dyDescent="0.25">
      <c r="A67" s="15"/>
      <c r="B67" s="11" t="e">
        <f t="shared" si="2"/>
        <v>#NUM!</v>
      </c>
      <c r="C67" s="12"/>
      <c r="D67" s="13"/>
      <c r="E67" s="30"/>
      <c r="F67" s="30">
        <f t="shared" si="0"/>
        <v>0</v>
      </c>
      <c r="G67" s="29">
        <f t="shared" si="1"/>
        <v>0</v>
      </c>
      <c r="H67" s="16"/>
    </row>
    <row r="68" spans="1:8" x14ac:dyDescent="0.25">
      <c r="A68" s="15"/>
      <c r="B68" s="11" t="e">
        <f t="shared" si="2"/>
        <v>#NUM!</v>
      </c>
      <c r="C68" s="12"/>
      <c r="D68" s="13"/>
      <c r="E68" s="30"/>
      <c r="F68" s="30">
        <f t="shared" si="0"/>
        <v>0</v>
      </c>
      <c r="G68" s="29">
        <f t="shared" si="1"/>
        <v>0</v>
      </c>
      <c r="H68" s="16"/>
    </row>
    <row r="69" spans="1:8" x14ac:dyDescent="0.25">
      <c r="A69" s="15"/>
      <c r="B69" s="11" t="e">
        <f t="shared" si="2"/>
        <v>#NUM!</v>
      </c>
      <c r="C69" s="12"/>
      <c r="D69" s="13"/>
      <c r="E69" s="30"/>
      <c r="F69" s="30">
        <f t="shared" si="0"/>
        <v>0</v>
      </c>
      <c r="G69" s="29">
        <f t="shared" si="1"/>
        <v>0</v>
      </c>
      <c r="H69" s="16"/>
    </row>
    <row r="70" spans="1:8" x14ac:dyDescent="0.25">
      <c r="A70" s="15"/>
      <c r="B70" s="11" t="e">
        <f t="shared" ref="B70:B133" si="3">TRUNC((A70-DATE(YEAR(A70+3-MOD(A70-2,7)),1,MOD(A70-2,7)-9))/7)</f>
        <v>#NUM!</v>
      </c>
      <c r="C70" s="12"/>
      <c r="D70" s="13"/>
      <c r="E70" s="30"/>
      <c r="F70" s="30">
        <f t="shared" si="0"/>
        <v>0</v>
      </c>
      <c r="G70" s="29">
        <f t="shared" ref="G70:G133" si="4">HOUR($D70-$C70)+MINUTE($D70-$C70)/60</f>
        <v>0</v>
      </c>
      <c r="H70" s="16"/>
    </row>
    <row r="71" spans="1:8" x14ac:dyDescent="0.25">
      <c r="A71" s="15"/>
      <c r="B71" s="11" t="e">
        <f t="shared" si="3"/>
        <v>#NUM!</v>
      </c>
      <c r="C71" s="12"/>
      <c r="D71" s="13"/>
      <c r="E71" s="30"/>
      <c r="F71" s="30">
        <f t="shared" ref="F71:F134" si="5">G71-E71</f>
        <v>0</v>
      </c>
      <c r="G71" s="29">
        <f t="shared" si="4"/>
        <v>0</v>
      </c>
      <c r="H71" s="16"/>
    </row>
    <row r="72" spans="1:8" x14ac:dyDescent="0.25">
      <c r="A72" s="15"/>
      <c r="B72" s="11" t="e">
        <f t="shared" si="3"/>
        <v>#NUM!</v>
      </c>
      <c r="C72" s="12"/>
      <c r="D72" s="13"/>
      <c r="E72" s="30"/>
      <c r="F72" s="30">
        <f t="shared" si="5"/>
        <v>0</v>
      </c>
      <c r="G72" s="29">
        <f t="shared" si="4"/>
        <v>0</v>
      </c>
      <c r="H72" s="16"/>
    </row>
    <row r="73" spans="1:8" x14ac:dyDescent="0.25">
      <c r="A73" s="15"/>
      <c r="B73" s="11" t="e">
        <f t="shared" si="3"/>
        <v>#NUM!</v>
      </c>
      <c r="C73" s="12"/>
      <c r="D73" s="13"/>
      <c r="E73" s="30"/>
      <c r="F73" s="30">
        <f t="shared" si="5"/>
        <v>0</v>
      </c>
      <c r="G73" s="29">
        <f t="shared" si="4"/>
        <v>0</v>
      </c>
      <c r="H73" s="16"/>
    </row>
    <row r="74" spans="1:8" x14ac:dyDescent="0.25">
      <c r="A74" s="15"/>
      <c r="B74" s="11" t="e">
        <f t="shared" si="3"/>
        <v>#NUM!</v>
      </c>
      <c r="C74" s="12"/>
      <c r="D74" s="13"/>
      <c r="E74" s="30"/>
      <c r="F74" s="30">
        <f t="shared" si="5"/>
        <v>0</v>
      </c>
      <c r="G74" s="29">
        <f t="shared" si="4"/>
        <v>0</v>
      </c>
      <c r="H74" s="16"/>
    </row>
    <row r="75" spans="1:8" x14ac:dyDescent="0.25">
      <c r="A75" s="15"/>
      <c r="B75" s="11" t="e">
        <f t="shared" si="3"/>
        <v>#NUM!</v>
      </c>
      <c r="C75" s="12"/>
      <c r="D75" s="13"/>
      <c r="E75" s="30"/>
      <c r="F75" s="30">
        <f t="shared" si="5"/>
        <v>0</v>
      </c>
      <c r="G75" s="29">
        <f t="shared" si="4"/>
        <v>0</v>
      </c>
      <c r="H75" s="16"/>
    </row>
    <row r="76" spans="1:8" x14ac:dyDescent="0.25">
      <c r="A76" s="15"/>
      <c r="B76" s="11" t="e">
        <f t="shared" si="3"/>
        <v>#NUM!</v>
      </c>
      <c r="C76" s="12"/>
      <c r="D76" s="13"/>
      <c r="E76" s="30"/>
      <c r="F76" s="30">
        <f t="shared" si="5"/>
        <v>0</v>
      </c>
      <c r="G76" s="29">
        <f t="shared" si="4"/>
        <v>0</v>
      </c>
      <c r="H76" s="16"/>
    </row>
    <row r="77" spans="1:8" x14ac:dyDescent="0.25">
      <c r="A77" s="15"/>
      <c r="B77" s="11" t="e">
        <f t="shared" si="3"/>
        <v>#NUM!</v>
      </c>
      <c r="C77" s="12"/>
      <c r="D77" s="13"/>
      <c r="E77" s="30"/>
      <c r="F77" s="30">
        <f t="shared" si="5"/>
        <v>0</v>
      </c>
      <c r="G77" s="29">
        <f t="shared" si="4"/>
        <v>0</v>
      </c>
      <c r="H77" s="16"/>
    </row>
    <row r="78" spans="1:8" x14ac:dyDescent="0.25">
      <c r="A78" s="15"/>
      <c r="B78" s="11" t="e">
        <f t="shared" si="3"/>
        <v>#NUM!</v>
      </c>
      <c r="C78" s="12"/>
      <c r="D78" s="13"/>
      <c r="E78" s="30"/>
      <c r="F78" s="30">
        <f t="shared" si="5"/>
        <v>0</v>
      </c>
      <c r="G78" s="29">
        <f t="shared" si="4"/>
        <v>0</v>
      </c>
      <c r="H78" s="16"/>
    </row>
    <row r="79" spans="1:8" x14ac:dyDescent="0.25">
      <c r="A79" s="15"/>
      <c r="B79" s="11" t="e">
        <f t="shared" si="3"/>
        <v>#NUM!</v>
      </c>
      <c r="C79" s="12"/>
      <c r="D79" s="13"/>
      <c r="E79" s="30"/>
      <c r="F79" s="30">
        <f t="shared" si="5"/>
        <v>0</v>
      </c>
      <c r="G79" s="29">
        <f t="shared" si="4"/>
        <v>0</v>
      </c>
      <c r="H79" s="16"/>
    </row>
    <row r="80" spans="1:8" x14ac:dyDescent="0.25">
      <c r="A80" s="15"/>
      <c r="B80" s="11" t="e">
        <f t="shared" si="3"/>
        <v>#NUM!</v>
      </c>
      <c r="C80" s="12"/>
      <c r="D80" s="13"/>
      <c r="E80" s="30"/>
      <c r="F80" s="30">
        <f t="shared" si="5"/>
        <v>0</v>
      </c>
      <c r="G80" s="29">
        <f t="shared" si="4"/>
        <v>0</v>
      </c>
      <c r="H80" s="16"/>
    </row>
    <row r="81" spans="1:8" x14ac:dyDescent="0.25">
      <c r="A81" s="15"/>
      <c r="B81" s="11" t="e">
        <f t="shared" si="3"/>
        <v>#NUM!</v>
      </c>
      <c r="C81" s="12"/>
      <c r="D81" s="13"/>
      <c r="E81" s="30"/>
      <c r="F81" s="30">
        <f t="shared" si="5"/>
        <v>0</v>
      </c>
      <c r="G81" s="29">
        <f t="shared" si="4"/>
        <v>0</v>
      </c>
      <c r="H81" s="16"/>
    </row>
    <row r="82" spans="1:8" x14ac:dyDescent="0.25">
      <c r="A82" s="15"/>
      <c r="B82" s="11" t="e">
        <f t="shared" si="3"/>
        <v>#NUM!</v>
      </c>
      <c r="C82" s="12"/>
      <c r="D82" s="13"/>
      <c r="E82" s="30"/>
      <c r="F82" s="30">
        <f t="shared" si="5"/>
        <v>0</v>
      </c>
      <c r="G82" s="29">
        <f t="shared" si="4"/>
        <v>0</v>
      </c>
      <c r="H82" s="16"/>
    </row>
    <row r="83" spans="1:8" x14ac:dyDescent="0.25">
      <c r="A83" s="15"/>
      <c r="B83" s="11" t="e">
        <f t="shared" si="3"/>
        <v>#NUM!</v>
      </c>
      <c r="C83" s="12"/>
      <c r="D83" s="13"/>
      <c r="E83" s="30"/>
      <c r="F83" s="30">
        <f t="shared" si="5"/>
        <v>0</v>
      </c>
      <c r="G83" s="29">
        <f t="shared" si="4"/>
        <v>0</v>
      </c>
      <c r="H83" s="16"/>
    </row>
    <row r="84" spans="1:8" x14ac:dyDescent="0.25">
      <c r="A84" s="15"/>
      <c r="B84" s="11" t="e">
        <f t="shared" si="3"/>
        <v>#NUM!</v>
      </c>
      <c r="C84" s="12"/>
      <c r="D84" s="13"/>
      <c r="E84" s="30"/>
      <c r="F84" s="30">
        <f t="shared" si="5"/>
        <v>0</v>
      </c>
      <c r="G84" s="29">
        <f t="shared" si="4"/>
        <v>0</v>
      </c>
      <c r="H84" s="16"/>
    </row>
    <row r="85" spans="1:8" x14ac:dyDescent="0.25">
      <c r="A85" s="15"/>
      <c r="B85" s="11" t="e">
        <f t="shared" si="3"/>
        <v>#NUM!</v>
      </c>
      <c r="C85" s="12"/>
      <c r="D85" s="13"/>
      <c r="E85" s="30"/>
      <c r="F85" s="30">
        <f t="shared" si="5"/>
        <v>0</v>
      </c>
      <c r="G85" s="29">
        <f t="shared" si="4"/>
        <v>0</v>
      </c>
      <c r="H85" s="16"/>
    </row>
    <row r="86" spans="1:8" x14ac:dyDescent="0.25">
      <c r="A86" s="15"/>
      <c r="B86" s="11" t="e">
        <f t="shared" si="3"/>
        <v>#NUM!</v>
      </c>
      <c r="C86" s="12"/>
      <c r="D86" s="13"/>
      <c r="E86" s="30"/>
      <c r="F86" s="30">
        <f t="shared" si="5"/>
        <v>0</v>
      </c>
      <c r="G86" s="29">
        <f t="shared" si="4"/>
        <v>0</v>
      </c>
      <c r="H86" s="16"/>
    </row>
    <row r="87" spans="1:8" x14ac:dyDescent="0.25">
      <c r="A87" s="15"/>
      <c r="B87" s="11" t="e">
        <f t="shared" si="3"/>
        <v>#NUM!</v>
      </c>
      <c r="C87" s="12"/>
      <c r="D87" s="13"/>
      <c r="E87" s="30"/>
      <c r="F87" s="30">
        <f t="shared" si="5"/>
        <v>0</v>
      </c>
      <c r="G87" s="29">
        <f t="shared" si="4"/>
        <v>0</v>
      </c>
      <c r="H87" s="16"/>
    </row>
    <row r="88" spans="1:8" x14ac:dyDescent="0.25">
      <c r="A88" s="15"/>
      <c r="B88" s="11" t="e">
        <f t="shared" si="3"/>
        <v>#NUM!</v>
      </c>
      <c r="C88" s="12"/>
      <c r="D88" s="13"/>
      <c r="E88" s="30"/>
      <c r="F88" s="30">
        <f t="shared" si="5"/>
        <v>0</v>
      </c>
      <c r="G88" s="29">
        <f t="shared" si="4"/>
        <v>0</v>
      </c>
      <c r="H88" s="16"/>
    </row>
    <row r="89" spans="1:8" x14ac:dyDescent="0.25">
      <c r="A89" s="15"/>
      <c r="B89" s="11" t="e">
        <f t="shared" si="3"/>
        <v>#NUM!</v>
      </c>
      <c r="C89" s="12"/>
      <c r="D89" s="13"/>
      <c r="E89" s="30"/>
      <c r="F89" s="30">
        <f t="shared" si="5"/>
        <v>0</v>
      </c>
      <c r="G89" s="29">
        <f t="shared" si="4"/>
        <v>0</v>
      </c>
      <c r="H89" s="16"/>
    </row>
    <row r="90" spans="1:8" x14ac:dyDescent="0.25">
      <c r="A90" s="15"/>
      <c r="B90" s="11" t="e">
        <f t="shared" si="3"/>
        <v>#NUM!</v>
      </c>
      <c r="C90" s="12"/>
      <c r="D90" s="13"/>
      <c r="E90" s="30"/>
      <c r="F90" s="30">
        <f t="shared" si="5"/>
        <v>0</v>
      </c>
      <c r="G90" s="29">
        <f t="shared" si="4"/>
        <v>0</v>
      </c>
      <c r="H90" s="16"/>
    </row>
    <row r="91" spans="1:8" x14ac:dyDescent="0.25">
      <c r="A91" s="15"/>
      <c r="B91" s="11" t="e">
        <f t="shared" si="3"/>
        <v>#NUM!</v>
      </c>
      <c r="C91" s="12"/>
      <c r="D91" s="13"/>
      <c r="E91" s="30"/>
      <c r="F91" s="30">
        <f t="shared" si="5"/>
        <v>0</v>
      </c>
      <c r="G91" s="29">
        <f t="shared" si="4"/>
        <v>0</v>
      </c>
      <c r="H91" s="16"/>
    </row>
    <row r="92" spans="1:8" x14ac:dyDescent="0.25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0" zoomScale="115" zoomScaleNormal="115" workbookViewId="0">
      <selection activeCell="F11" sqref="F11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61.066666666666663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8.3333333333333321</v>
      </c>
    </row>
    <row r="30" spans="3:4" x14ac:dyDescent="0.25">
      <c r="C30" s="5">
        <v>35</v>
      </c>
      <c r="D30" s="3">
        <f>SUMIF(Begleitprotokoll!$B$5:$B$158,Wochenstunden!$C30,Begleitprotokoll!$G$5:$G$158)</f>
        <v>0</v>
      </c>
    </row>
    <row r="31" spans="3:4" x14ac:dyDescent="0.25">
      <c r="C31" s="5">
        <v>36</v>
      </c>
      <c r="D31" s="3">
        <f>SUMIF(Begleitprotokoll!$B$5:$B$158,Wochenstunden!$C31,Begleitprotokoll!$G$5:$G$158)</f>
        <v>0</v>
      </c>
    </row>
    <row r="32" spans="3:4" x14ac:dyDescent="0.25">
      <c r="C32" s="5">
        <v>37</v>
      </c>
      <c r="D32" s="3">
        <f>SUMIF(Begleitprotokoll!$B$5:$B$158,Wochenstunden!$C32,Begleitprotokoll!$G$5:$G$158)</f>
        <v>0</v>
      </c>
    </row>
    <row r="33" spans="3:4" x14ac:dyDescent="0.25">
      <c r="C33" s="5">
        <v>38</v>
      </c>
      <c r="D33" s="3">
        <f>SUMIF(Begleitprotokoll!$B$5:$B$158,Wochenstunden!$C33,Begleitprotokoll!$G$5:$G$158)</f>
        <v>0</v>
      </c>
    </row>
    <row r="34" spans="3:4" x14ac:dyDescent="0.25">
      <c r="C34" s="5">
        <v>39</v>
      </c>
      <c r="D34" s="3">
        <f>SUMIF(Begleitprotokoll!$B$5:$B$158,Wochenstunden!$C34,Begleitprotokoll!$G$5:$G$158)</f>
        <v>0</v>
      </c>
    </row>
    <row r="35" spans="3:4" x14ac:dyDescent="0.25">
      <c r="C35" s="5">
        <v>40</v>
      </c>
      <c r="D35" s="3">
        <f>SUMIF(Begleitprotokoll!$B$5:$B$158,Wochenstunden!$C35,Begleitprotokoll!$G$5:$G$158)</f>
        <v>0</v>
      </c>
    </row>
    <row r="36" spans="3:4" x14ac:dyDescent="0.25">
      <c r="C36" s="5">
        <v>41</v>
      </c>
      <c r="D36" s="3">
        <f>SUMIF(Begleitprotokoll!$B$5:$B$158,Wochenstunden!$C36,Begleitprotokoll!$G$5:$G$158)</f>
        <v>0</v>
      </c>
    </row>
    <row r="37" spans="3:4" x14ac:dyDescent="0.25">
      <c r="C37" s="5">
        <v>42</v>
      </c>
      <c r="D37" s="3">
        <f>SUMIF(Begleitprotokoll!$B$5:$B$158,Wochenstunden!$C37,Begleitprotokoll!$G$5:$G$158)</f>
        <v>0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Lendl Maximilian</cp:lastModifiedBy>
  <cp:revision/>
  <dcterms:created xsi:type="dcterms:W3CDTF">2011-09-01T12:41:17Z</dcterms:created>
  <dcterms:modified xsi:type="dcterms:W3CDTF">2023-08-27T16:22:41Z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