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414" documentId="13_ncr:1_{A8ECC070-3A7C-47D9-8D1C-0C4631834678}" xr6:coauthVersionLast="47" xr6:coauthVersionMax="47" xr10:uidLastSave="{DA148FAD-B8F8-4C3C-A795-181E89F78F60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<sst xmlns="http://schemas.openxmlformats.org/spreadsheetml/2006/main" count="166" uniqueCount="156">
  <si>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</si>
  <si>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</si>
  <si>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</si>
  <si>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</si>
  <si>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</si>
  <si>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</si>
  <si>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</si>
  <si>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</si>
  <si>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</si>
  <si>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</si>
  <si>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</si>
  <si>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</si>
  <si>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</si>
  <si>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</si>
  <si>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</si>
  <si>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</si>
  <si>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</si>
  <si>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</si>
  <si>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</si>
  <si>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</si>
  <si>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</si>
  <si>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</si>
  <si>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</si>
  <si>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</si>
  <si>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</si>
  <si>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</si>
  <si>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</si>
  <si>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</si>
  <si>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</si>
  <si>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</si>
  <si>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</si>
  <si>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</si>
  <si>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</si>
  <si>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</si>
  <si>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</si>
  <si>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</si>
  <si>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</si>
  <si>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</si>
  <si>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</si>
  <si>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</si>
  <si>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</si>
  <si>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</si>
  <si>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</si>
  <si>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</si>
  <si>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</si>
  <si>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</si>
  <si>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</si>
  <si>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</si>
  <si>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</si>
  <si>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</si>
  <si>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</si>
  <si>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</si>
  <si>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</si>
  <si>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</si>
  <si>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</si>
  <si>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</si>
  <si>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</si>
  <si>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</si>
  <si>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</si>
  <si>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</si>
  <si>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</si>
  <si>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</si>
  <si>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</si>
  <si>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</si>
  <si>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</si>
  <si>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</si>
  <si>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</si>
  <si>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</si>
  <si>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</si>
  <si>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</si>
  <si>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</si>
  <si>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</si>
  <si>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</si>
  <si>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</si>
  <si>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</si>
  <si>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</si>
  <si>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</si>
  <si>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</si>
  <si>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</si>
  <si>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</si>
  <si>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</si>
  <si>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</si>
  <si>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</si>
  <si>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</si>
  <si>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</si>
  <si>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</si>
  <si>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</si>
  <si>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</si>
  <si>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</si>
  <si>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</si>
  <si>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</si>
  <si>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</si>
  <si>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</si>
  <si>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</si>
  <si>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</si>
  <si>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</si>
  <si>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</si>
  <si>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</si>
  <si>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</si>
  <si>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</si>
  <si>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</si>
  <si>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</si>
  <si>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</si>
  <si>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</si>
  <si>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</si>
  <si>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</si>
  <si>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</si>
  <si>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</si>
  <si>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</si>
  <si>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</si>
  <si>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</si>
  <si>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</si>
  <si>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</si>
  <si>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</si>
  <si>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</si>
  <si>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</si>
  <si>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</si>
  <si>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</si>
  <si>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</si>
  <si>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</si>
  <si>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</si>
  <si>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</si>
  <si>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</si>
  <si>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</si>
  <si>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</si>
  <si>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</si>
  <si>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</si>
  <si>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</si>
  <si>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</si>
  <si>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</si>
  <si>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</si>
  <si>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</si>
  <si>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</si>
  <si>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</si>
  <si>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</si>
  <si>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</si>
  <si>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</si>
  <si>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</si>
  <si>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</si>
  <si>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</si>
  <si>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</si>
  <si>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</si>
  <si>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</si>
  <si>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</si>
  <si>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</si>
  <si>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</si>
  <si>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</si>
  <si>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</si>
  <si>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</si>
  <si>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</si>
  <si>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</si>
  <si>
    <t>Testen Datenübertragung + neuen PID-Regler</t>
  </si>
  <si>
    <t>Doku PID-Regler</t>
  </si>
  <si>
    <t>Doku schreiben</t>
  </si>
  <si>
    <t xml:space="preserve">Doku schreiben </t>
  </si>
  <si>
    <t>Programm: Regler Koeffizienten über UART ändern + 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</si>
</sst>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14.5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16" activePane="bottomLeft" state="frozen"/>
      <selection pane="bottomLeft" activeCell="H135" sqref="H135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102.45</v>
      </c>
      <c r="F2" s="25">
        <f>SUM(F5:F203)</f>
        <v>212.26666666666665</v>
      </c>
      <c r="G2" s="26">
        <f>SUM(G5:G203)</f>
        <v>314.7166666666667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25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25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25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25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25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25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25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25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25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25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25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25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25">
      <c r="A130" s="15">
        <v>45345</v>
      </c>
      <c r="B130" s="11">
        <f t="shared" si="3"/>
        <v>8</v>
      </c>
      <c r="C130" s="12">
        <v>0.3263888888888889</v>
      </c>
      <c r="D130" s="13">
        <v>0.66666666666666663</v>
      </c>
      <c r="E130" s="30">
        <v>4.5</v>
      </c>
      <c r="F130" s="30">
        <f t="shared" si="5"/>
        <v>3.6666666666666661</v>
      </c>
      <c r="G130" s="29">
        <f t="shared" si="4"/>
        <v>8.1666666666666661</v>
      </c>
      <c r="H130" s="16" t="s">
        <v>151</v>
      </c>
    </row>
    <row r="131" spans="1:8" x14ac:dyDescent="0.25">
      <c r="A131" s="15">
        <v>45345</v>
      </c>
      <c r="B131" s="11">
        <f t="shared" si="3"/>
        <v>8</v>
      </c>
      <c r="C131" s="12">
        <v>0.85416666666666663</v>
      </c>
      <c r="D131" s="13">
        <v>0.94791666666666663</v>
      </c>
      <c r="E131" s="30">
        <v>0</v>
      </c>
      <c r="F131" s="30">
        <f t="shared" si="5"/>
        <v>2.25</v>
      </c>
      <c r="G131" s="29">
        <f t="shared" si="4"/>
        <v>2.25</v>
      </c>
      <c r="H131" s="16" t="s">
        <v>152</v>
      </c>
    </row>
    <row r="132" spans="1:8" x14ac:dyDescent="0.25">
      <c r="A132" s="15">
        <v>45346</v>
      </c>
      <c r="B132" s="11">
        <f t="shared" si="3"/>
        <v>8</v>
      </c>
      <c r="C132" s="12">
        <v>0.44791666666666669</v>
      </c>
      <c r="D132" s="13">
        <v>0.54166666666666663</v>
      </c>
      <c r="E132" s="30">
        <v>0</v>
      </c>
      <c r="F132" s="30">
        <f t="shared" si="5"/>
        <v>2.25</v>
      </c>
      <c r="G132" s="29">
        <f t="shared" si="4"/>
        <v>2.25</v>
      </c>
      <c r="H132" s="16" t="s">
        <v>153</v>
      </c>
    </row>
    <row r="133" spans="1:8" x14ac:dyDescent="0.25">
      <c r="A133" s="15">
        <v>45346</v>
      </c>
      <c r="B133" s="11">
        <f t="shared" si="3"/>
        <v>8</v>
      </c>
      <c r="C133" s="12">
        <v>0.56944444444444442</v>
      </c>
      <c r="D133" s="13">
        <v>0.64583333333333337</v>
      </c>
      <c r="E133" s="30">
        <v>0</v>
      </c>
      <c r="F133" s="30">
        <f t="shared" si="5"/>
        <v>1.8333333333333335</v>
      </c>
      <c r="G133" s="29">
        <f t="shared" si="4"/>
        <v>1.8333333333333335</v>
      </c>
      <c r="H133" s="16" t="s">
        <v>154</v>
      </c>
    </row>
    <row r="134" spans="1:8" x14ac:dyDescent="0.25">
      <c r="A134" s="15">
        <v>45348</v>
      </c>
      <c r="B134" s="11">
        <f t="shared" ref="B134:B197" si="6">TRUNC((A134-DATE(YEAR(A134+3-MOD(A134-2,7)),1,MOD(A134-2,7)-9))/7)</f>
        <v>9</v>
      </c>
      <c r="C134" s="12">
        <v>0.78125</v>
      </c>
      <c r="D134" s="13">
        <v>0.94791666666666663</v>
      </c>
      <c r="E134" s="30">
        <v>0</v>
      </c>
      <c r="F134" s="30">
        <f t="shared" si="5"/>
        <v>4</v>
      </c>
      <c r="G134" s="29">
        <f t="shared" ref="G134:G197" si="7">HOUR($D134-$C134)+MINUTE($D134-$C134)/60</f>
        <v>4</v>
      </c>
      <c r="H134" s="16" t="s">
        <v>155</v>
      </c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9" zoomScale="115" zoomScaleNormal="115" workbookViewId="0">
      <selection activeCell="U22" sqref="U22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314.71666666666664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14.3</v>
      </c>
    </row>
    <row r="53" spans="3:8" x14ac:dyDescent="0.25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25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14.5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4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2024-02-26T19:48:24Z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