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502" documentId="13_ncr:1_{A8ECC070-3A7C-47D9-8D1C-0C4631834678}" xr6:coauthVersionLast="47" xr6:coauthVersionMax="47" xr10:uidLastSave="{6E41C1D3-8598-465D-A55C-BE1DEB45F566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<sst xmlns="http://schemas.openxmlformats.org/spreadsheetml/2006/main" count="174" uniqueCount="161">
  <si>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</si>
  <si>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</si>
  <si>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</si>
  <si>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</si>
  <si>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</si>
  <si>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</si>
  <si>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</si>
  <si>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</si>
  <si>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</si>
  <si>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</si>
  <si>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</si>
  <si>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</si>
  <si>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</si>
  <si>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</si>
  <si>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</si>
  <si>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</si>
  <si>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</si>
  <si>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</si>
  <si>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</si>
  <si>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</si>
  <si>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</si>
  <si>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</si>
  <si>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</si>
  <si>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</si>
  <si>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</si>
  <si>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</si>
  <si>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</si>
  <si>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</si>
  <si>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</si>
  <si>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</si>
  <si>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</si>
  <si>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</si>
  <si>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</si>
  <si>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</si>
  <si>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</si>
  <si>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</si>
  <si>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</si>
  <si>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</si>
  <si>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</si>
  <si>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</si>
  <si>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</si>
  <si>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</si>
  <si>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</si>
  <si>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</si>
  <si>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</si>
  <si>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</si>
  <si>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</si>
  <si>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</si>
  <si>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</si>
  <si>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</si>
  <si>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</si>
  <si>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</si>
  <si>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</si>
  <si>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</si>
  <si>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</si>
  <si>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</si>
  <si>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</si>
  <si>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</si>
  <si>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</si>
  <si>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</si>
  <si>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</si>
  <si>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</si>
  <si>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</si>
  <si>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</si>
  <si>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</si>
  <si>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</si>
  <si>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</si>
  <si>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</si>
  <si>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</si>
  <si>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</si>
  <si>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</si>
  <si>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</si>
  <si>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</si>
  <si>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</si>
  <si>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</si>
  <si>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</si>
  <si>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</si>
  <si>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</si>
  <si>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</si>
  <si>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</si>
  <si>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</si>
  <si>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</si>
  <si>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</si>
  <si>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</si>
  <si>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</si>
  <si>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</si>
  <si>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</si>
  <si>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</si>
  <si>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</si>
  <si>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</si>
  <si>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</si>
  <si>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</si>
  <si>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</si>
  <si>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</si>
  <si>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</si>
  <si>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</si>
  <si>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</si>
  <si>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</si>
  <si>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</si>
  <si>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</si>
  <si>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</si>
  <si>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</si>
  <si>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</si>
  <si>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</si>
  <si>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</si>
  <si>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</si>
  <si>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</si>
  <si>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</si>
  <si>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</si>
  <si>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</si>
  <si>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</si>
  <si>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</si>
  <si>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</si>
  <si>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</si>
  <si>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</si>
  <si>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</si>
  <si>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</si>
  <si>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</si>
  <si>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</si>
  <si>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</si>
  <si>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</si>
  <si>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</si>
  <si>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</si>
  <si>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</si>
  <si>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</si>
  <si>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</si>
  <si>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</si>
  <si>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</si>
  <si>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</si>
  <si>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</si>
  <si>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</si>
  <si>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</si>
  <si>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</si>
  <si>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</si>
  <si>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</si>
  <si>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</si>
  <si>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</si>
  <si>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</si>
  <si>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</si>
  <si>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</si>
  <si>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</si>
  <si>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</si>
  <si>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</si>
  <si>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</si>
  <si>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</si>
  <si>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</si>
  <si>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</si>
  <si>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</si>
  <si>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</si>
  <si>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</si>
  <si>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</si>
  <si>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</si>
  <si>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</si>
  <si>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</si>
  <si>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</si>
  <si>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</si>
  <si>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</si>
  <si>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</si>
  <si>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</si>
  <si>
    <t>Doku zusammenfügen und kontrollieren</t>
  </si>
  <si>
    <t>Flugtests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</si>
</sst>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11.583333333333332</c:v>
                </c:pt>
                <c:pt idx="48">
                  <c:v>6.666666666666667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Zeitaufwand / Lendl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numRef>
              <c:f>Wochenstunden!$C$12:$C$62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</c:numCache>
            </c:numRef>
          </c:cat>
          <c:val>
            <c:numRef>
              <c:f>Wochenstunden!$D$12:$D$62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4.583333333333333</c:v>
                </c:pt>
                <c:pt idx="5">
                  <c:v>3.4166666666666665</c:v>
                </c:pt>
                <c:pt idx="6">
                  <c:v>0</c:v>
                </c:pt>
                <c:pt idx="7">
                  <c:v>5.6833333333333336</c:v>
                </c:pt>
                <c:pt idx="8">
                  <c:v>1.4833333333333334</c:v>
                </c:pt>
                <c:pt idx="9">
                  <c:v>7.9</c:v>
                </c:pt>
                <c:pt idx="10">
                  <c:v>1.9333333333333331</c:v>
                </c:pt>
                <c:pt idx="11">
                  <c:v>2.8</c:v>
                </c:pt>
                <c:pt idx="12">
                  <c:v>1.1499999999999999</c:v>
                </c:pt>
                <c:pt idx="13">
                  <c:v>6.45</c:v>
                </c:pt>
                <c:pt idx="14">
                  <c:v>1.4333333333333333</c:v>
                </c:pt>
                <c:pt idx="15">
                  <c:v>7.0666666666666673</c:v>
                </c:pt>
                <c:pt idx="16">
                  <c:v>2</c:v>
                </c:pt>
                <c:pt idx="17">
                  <c:v>9.1</c:v>
                </c:pt>
                <c:pt idx="18">
                  <c:v>4.2166666666666668</c:v>
                </c:pt>
                <c:pt idx="19">
                  <c:v>11.566666666666666</c:v>
                </c:pt>
                <c:pt idx="20">
                  <c:v>10.216666666666667</c:v>
                </c:pt>
                <c:pt idx="21">
                  <c:v>10.533333333333333</c:v>
                </c:pt>
                <c:pt idx="22">
                  <c:v>7.4166666666666661</c:v>
                </c:pt>
                <c:pt idx="23">
                  <c:v>12.116666666666667</c:v>
                </c:pt>
                <c:pt idx="24">
                  <c:v>10.883333333333333</c:v>
                </c:pt>
                <c:pt idx="25">
                  <c:v>8.8333333333333321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20.283333333333331</c:v>
                </c:pt>
                <c:pt idx="30">
                  <c:v>11.75</c:v>
                </c:pt>
                <c:pt idx="31">
                  <c:v>13</c:v>
                </c:pt>
                <c:pt idx="32">
                  <c:v>4.5</c:v>
                </c:pt>
                <c:pt idx="33">
                  <c:v>0</c:v>
                </c:pt>
                <c:pt idx="34">
                  <c:v>10.5</c:v>
                </c:pt>
                <c:pt idx="35">
                  <c:v>5</c:v>
                </c:pt>
                <c:pt idx="36">
                  <c:v>2</c:v>
                </c:pt>
                <c:pt idx="37">
                  <c:v>11.166666666666668</c:v>
                </c:pt>
                <c:pt idx="38">
                  <c:v>16.75</c:v>
                </c:pt>
                <c:pt idx="39">
                  <c:v>11.166666666666668</c:v>
                </c:pt>
                <c:pt idx="40">
                  <c:v>14.3</c:v>
                </c:pt>
                <c:pt idx="41">
                  <c:v>18.733333333333334</c:v>
                </c:pt>
                <c:pt idx="42">
                  <c:v>15.75</c:v>
                </c:pt>
                <c:pt idx="43">
                  <c:v>14.5</c:v>
                </c:pt>
                <c:pt idx="44">
                  <c:v>26.666666666666668</c:v>
                </c:pt>
                <c:pt idx="45">
                  <c:v>11.583333333333332</c:v>
                </c:pt>
                <c:pt idx="46">
                  <c:v>6.666666666666667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18D-B251-8402F15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37760"/>
        <c:axId val="1345315487"/>
      </c:barChart>
      <c:catAx>
        <c:axId val="10844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Kalenderwochen 2023/2024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808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3154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53154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Zeit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437760"/>
        <c:crosses val="autoZero"/>
        <c:crossBetween val="between"/>
      </c:valAx>
      <c:spPr>
        <a:noFill/>
        <a:ln>
          <a:solidFill>
            <a:srgbClr val="80808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rgbClr val="80808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450605</xdr:colOff>
      <xdr:row>35</xdr:row>
      <xdr:rowOff>181707</xdr:rowOff>
    </xdr:from>
    <xdr:to>
      <xdr:col>18</xdr:col>
      <xdr:colOff>207941</xdr:colOff>
      <xdr:row>60</xdr:row>
      <xdr:rowOff>11412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07EBEA-5326-8A8C-A0D5-65C3711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4" activePane="bottomLeft" state="frozen"/>
      <selection pane="bottomLeft" activeCell="H143" sqref="H14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120.2</v>
      </c>
      <c r="F2" s="25">
        <f>SUM(F5:F203)</f>
        <v>235.43333333333331</v>
      </c>
      <c r="G2" s="26">
        <f>SUM(G5:G203)</f>
        <v>355.63333333333338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25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25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25">
      <c r="A139" s="15">
        <v>45355</v>
      </c>
      <c r="B139" s="11">
        <f t="shared" si="6"/>
        <v>10</v>
      </c>
      <c r="C139" s="12">
        <v>0.6875</v>
      </c>
      <c r="D139" s="13">
        <v>0.77083333333333337</v>
      </c>
      <c r="E139" s="30">
        <v>0</v>
      </c>
      <c r="F139" s="30">
        <f t="shared" si="8"/>
        <v>2</v>
      </c>
      <c r="G139" s="29">
        <f t="shared" si="7"/>
        <v>2</v>
      </c>
      <c r="H139" s="16" t="s">
        <v>158</v>
      </c>
    </row>
    <row r="140" spans="1:8" x14ac:dyDescent="0.25">
      <c r="A140" s="15">
        <v>45356</v>
      </c>
      <c r="B140" s="11">
        <f t="shared" si="6"/>
        <v>10</v>
      </c>
      <c r="C140" s="12">
        <v>0.51388888888888895</v>
      </c>
      <c r="D140" s="13">
        <v>0.69097222222222221</v>
      </c>
      <c r="E140" s="30">
        <v>4.25</v>
      </c>
      <c r="F140" s="30">
        <f t="shared" si="8"/>
        <v>0</v>
      </c>
      <c r="G140" s="29">
        <f t="shared" si="7"/>
        <v>4.25</v>
      </c>
      <c r="H140" s="16" t="s">
        <v>159</v>
      </c>
    </row>
    <row r="141" spans="1:8" x14ac:dyDescent="0.25">
      <c r="A141" s="15">
        <v>45359</v>
      </c>
      <c r="B141" s="11">
        <f t="shared" si="6"/>
        <v>10</v>
      </c>
      <c r="C141" s="12">
        <v>0.3263888888888889</v>
      </c>
      <c r="D141" s="13">
        <v>0.54861111111111105</v>
      </c>
      <c r="E141" s="30">
        <v>4.5</v>
      </c>
      <c r="F141" s="30">
        <f t="shared" si="8"/>
        <v>0.83333333333333304</v>
      </c>
      <c r="G141" s="29">
        <f t="shared" si="7"/>
        <v>5.333333333333333</v>
      </c>
      <c r="H141" s="16" t="s">
        <v>160</v>
      </c>
    </row>
    <row r="142" spans="1:8" x14ac:dyDescent="0.25">
      <c r="A142" s="15">
        <v>45367</v>
      </c>
      <c r="B142" s="11">
        <f t="shared" si="6"/>
        <v>11</v>
      </c>
      <c r="C142" s="12">
        <v>0.3263888888888889</v>
      </c>
      <c r="D142" s="13">
        <v>0.60416666666666663</v>
      </c>
      <c r="E142" s="30">
        <v>4.5</v>
      </c>
      <c r="F142" s="30">
        <f t="shared" si="8"/>
        <v>2.166666666666667</v>
      </c>
      <c r="G142" s="29">
        <f t="shared" si="7"/>
        <v>6.666666666666667</v>
      </c>
      <c r="H142" s="16" t="s">
        <v>160</v>
      </c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B13" zoomScale="91" zoomScaleNormal="115" workbookViewId="0">
      <selection activeCell="U44" sqref="U44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355.63333333333333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25">
      <c r="C57" s="5">
        <v>10</v>
      </c>
      <c r="D57" s="3">
        <f>SUMIF(Begleitprotokoll!$B$5:$B$200,Wochenstunden!$C57,Begleitprotokoll!$G$5:$G$200)</f>
        <v>11.583333333333332</v>
      </c>
    </row>
    <row r="58" spans="3:8" x14ac:dyDescent="0.25">
      <c r="C58" s="5">
        <v>11</v>
      </c>
      <c r="D58" s="3">
        <f>SUMIF(Begleitprotokoll!$B$5:$B$200,Wochenstunden!$C58,Begleitprotokoll!$G$5:$G$200)</f>
        <v>6.666666666666667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2024-03-16T13:29:39Z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