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477" documentId="11_244DF2A5C81B934B5237CC8EA0FD7D26E8B2E7F3" xr6:coauthVersionLast="47" xr6:coauthVersionMax="47" xr10:uidLastSave="{251B64FC-4F4A-4F41-8B21-942733C7ECAD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E2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F61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/>
  <c r="G74" i="1"/>
  <c r="F74" i="1" s="1"/>
  <c r="G75" i="1"/>
  <c r="F75" i="1" s="1"/>
  <c r="G76" i="1"/>
  <c r="F76" i="1" s="1"/>
  <c r="G78" i="1"/>
  <c r="F78" i="1" s="1"/>
  <c r="G79" i="1"/>
  <c r="F79" i="1"/>
  <c r="G80" i="1"/>
  <c r="F80" i="1" s="1"/>
  <c r="G82" i="1"/>
  <c r="F82" i="1"/>
  <c r="G83" i="1"/>
  <c r="F83" i="1" s="1"/>
  <c r="G84" i="1"/>
  <c r="F84" i="1" s="1"/>
  <c r="G86" i="1"/>
  <c r="F86" i="1" s="1"/>
  <c r="G87" i="1"/>
  <c r="F87" i="1" s="1"/>
  <c r="G88" i="1"/>
  <c r="F88" i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/>
  <c r="G100" i="1"/>
  <c r="F100" i="1" s="1"/>
  <c r="G102" i="1"/>
  <c r="F102" i="1" s="1"/>
  <c r="G103" i="1"/>
  <c r="F103" i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D47" i="2" l="1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<sst xmlns="http://schemas.openxmlformats.org/spreadsheetml/2006/main" count="90" uniqueCount="83">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</sst>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5.2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45" zoomScaleNormal="145" workbookViewId="0">
      <pane ySplit="4" topLeftCell="A46" activePane="bottomLeft" state="frozen"/>
      <selection pane="bottomLeft" activeCell="H59" sqref="H59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33.46</v>
      </c>
      <c r="F2" s="25">
        <f>SUM(F5:F203)</f>
        <v>59.573333333333338</v>
      </c>
      <c r="G2" s="26">
        <f>SUM(G5:G203)</f>
        <v>93.033333333333317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/>
      <c r="B59" s="11" t="e">
        <f t="shared" si="2"/>
        <v>#NUM!</v>
      </c>
      <c r="C59" s="12"/>
      <c r="D59" s="13"/>
      <c r="E59" s="30"/>
      <c r="F59" s="30">
        <f t="shared" si="0"/>
        <v>0</v>
      </c>
      <c r="G59" s="29">
        <f t="shared" si="1"/>
        <v>0</v>
      </c>
      <c r="H59" s="16"/>
    </row>
    <row r="60" spans="1:8" x14ac:dyDescent="0.25">
      <c r="A60" s="15"/>
      <c r="B60" s="11" t="e">
        <f t="shared" si="2"/>
        <v>#NUM!</v>
      </c>
      <c r="C60" s="12"/>
      <c r="D60" s="13"/>
      <c r="E60" s="30"/>
      <c r="F60" s="30">
        <f t="shared" si="0"/>
        <v>0</v>
      </c>
      <c r="G60" s="29">
        <f t="shared" si="1"/>
        <v>0</v>
      </c>
      <c r="H60" s="16"/>
    </row>
    <row r="61" spans="1:8" x14ac:dyDescent="0.25">
      <c r="A61" s="15"/>
      <c r="B61" s="11" t="e">
        <f t="shared" si="2"/>
        <v>#NUM!</v>
      </c>
      <c r="C61" s="12"/>
      <c r="D61" s="13"/>
      <c r="E61" s="30"/>
      <c r="F61" s="30">
        <f t="shared" si="0"/>
        <v>0</v>
      </c>
      <c r="G61" s="29">
        <f t="shared" si="1"/>
        <v>0</v>
      </c>
      <c r="H61" s="16"/>
    </row>
    <row r="62" spans="1:8" x14ac:dyDescent="0.25">
      <c r="A62" s="15"/>
      <c r="B62" s="11" t="e">
        <f t="shared" si="2"/>
        <v>#NUM!</v>
      </c>
      <c r="C62" s="12"/>
      <c r="D62" s="13"/>
      <c r="E62" s="30"/>
      <c r="F62" s="30">
        <f t="shared" si="0"/>
        <v>0</v>
      </c>
      <c r="G62" s="29">
        <f t="shared" si="1"/>
        <v>0</v>
      </c>
      <c r="H62" s="16"/>
    </row>
    <row r="63" spans="1:8" x14ac:dyDescent="0.25">
      <c r="A63" s="15"/>
      <c r="B63" s="11" t="e">
        <f t="shared" si="2"/>
        <v>#NUM!</v>
      </c>
      <c r="C63" s="12"/>
      <c r="D63" s="13"/>
      <c r="E63" s="30"/>
      <c r="F63" s="30">
        <f t="shared" si="0"/>
        <v>0</v>
      </c>
      <c r="G63" s="29">
        <f t="shared" si="1"/>
        <v>0</v>
      </c>
      <c r="H63" s="16"/>
    </row>
    <row r="64" spans="1:8" x14ac:dyDescent="0.25">
      <c r="A64" s="15"/>
      <c r="B64" s="11" t="e">
        <f t="shared" si="2"/>
        <v>#NUM!</v>
      </c>
      <c r="C64" s="12"/>
      <c r="D64" s="13"/>
      <c r="E64" s="30"/>
      <c r="F64" s="30">
        <f t="shared" si="0"/>
        <v>0</v>
      </c>
      <c r="G64" s="29">
        <f t="shared" si="1"/>
        <v>0</v>
      </c>
      <c r="H64" s="16"/>
    </row>
    <row r="65" spans="1:8" x14ac:dyDescent="0.25">
      <c r="A65" s="15"/>
      <c r="B65" s="11" t="e">
        <f t="shared" si="2"/>
        <v>#NUM!</v>
      </c>
      <c r="C65" s="12"/>
      <c r="D65" s="13"/>
      <c r="E65" s="30"/>
      <c r="F65" s="30">
        <f t="shared" si="0"/>
        <v>0</v>
      </c>
      <c r="G65" s="29">
        <f t="shared" si="1"/>
        <v>0</v>
      </c>
      <c r="H65" s="16"/>
    </row>
    <row r="66" spans="1:8" x14ac:dyDescent="0.25">
      <c r="A66" s="15"/>
      <c r="B66" s="11" t="e">
        <f t="shared" si="2"/>
        <v>#NUM!</v>
      </c>
      <c r="C66" s="12"/>
      <c r="D66" s="13"/>
      <c r="E66" s="30"/>
      <c r="F66" s="30">
        <f t="shared" si="0"/>
        <v>0</v>
      </c>
      <c r="G66" s="29">
        <f t="shared" si="1"/>
        <v>0</v>
      </c>
      <c r="H66" s="16"/>
    </row>
    <row r="67" spans="1:8" x14ac:dyDescent="0.25">
      <c r="A67" s="15"/>
      <c r="B67" s="11" t="e">
        <f t="shared" si="2"/>
        <v>#NUM!</v>
      </c>
      <c r="C67" s="12"/>
      <c r="D67" s="13"/>
      <c r="E67" s="30"/>
      <c r="F67" s="30">
        <f t="shared" si="0"/>
        <v>0</v>
      </c>
      <c r="G67" s="29">
        <f t="shared" si="1"/>
        <v>0</v>
      </c>
      <c r="H67" s="16"/>
    </row>
    <row r="68" spans="1:8" x14ac:dyDescent="0.25">
      <c r="A68" s="15"/>
      <c r="B68" s="11" t="e">
        <f t="shared" si="2"/>
        <v>#NUM!</v>
      </c>
      <c r="C68" s="12"/>
      <c r="D68" s="13"/>
      <c r="E68" s="30"/>
      <c r="F68" s="30">
        <f t="shared" si="0"/>
        <v>0</v>
      </c>
      <c r="G68" s="29">
        <f t="shared" si="1"/>
        <v>0</v>
      </c>
      <c r="H68" s="16"/>
    </row>
    <row r="69" spans="1:8" x14ac:dyDescent="0.25">
      <c r="A69" s="15"/>
      <c r="B69" s="11" t="e">
        <f t="shared" si="2"/>
        <v>#NUM!</v>
      </c>
      <c r="C69" s="12"/>
      <c r="D69" s="13"/>
      <c r="E69" s="30"/>
      <c r="F69" s="30">
        <f t="shared" si="0"/>
        <v>0</v>
      </c>
      <c r="G69" s="29">
        <f t="shared" si="1"/>
        <v>0</v>
      </c>
      <c r="H69" s="16"/>
    </row>
    <row r="70" spans="1:8" x14ac:dyDescent="0.25">
      <c r="A70" s="15"/>
      <c r="B70" s="11" t="e">
        <f t="shared" ref="B70:B133" si="3">TRUNC((A70-DATE(YEAR(A70+3-MOD(A70-2,7)),1,MOD(A70-2,7)-9))/7)</f>
        <v>#NUM!</v>
      </c>
      <c r="C70" s="12"/>
      <c r="D70" s="13"/>
      <c r="E70" s="30"/>
      <c r="F70" s="30">
        <f t="shared" si="0"/>
        <v>0</v>
      </c>
      <c r="G70" s="29">
        <f t="shared" ref="G70:G133" si="4">HOUR($D70-$C70)+MINUTE($D70-$C70)/60</f>
        <v>0</v>
      </c>
      <c r="H70" s="16"/>
    </row>
    <row r="71" spans="1:8" x14ac:dyDescent="0.25">
      <c r="A71" s="15"/>
      <c r="B71" s="11" t="e">
        <f t="shared" si="3"/>
        <v>#NUM!</v>
      </c>
      <c r="C71" s="12"/>
      <c r="D71" s="13"/>
      <c r="E71" s="30"/>
      <c r="F71" s="30">
        <f t="shared" ref="F71:F134" si="5">G71-E71</f>
        <v>0</v>
      </c>
      <c r="G71" s="29">
        <f t="shared" si="4"/>
        <v>0</v>
      </c>
      <c r="H71" s="16"/>
    </row>
    <row r="72" spans="1:8" x14ac:dyDescent="0.25">
      <c r="A72" s="15"/>
      <c r="B72" s="11" t="e">
        <f t="shared" si="3"/>
        <v>#NUM!</v>
      </c>
      <c r="C72" s="12"/>
      <c r="D72" s="13"/>
      <c r="E72" s="30"/>
      <c r="F72" s="30">
        <f t="shared" si="5"/>
        <v>0</v>
      </c>
      <c r="G72" s="29">
        <f t="shared" si="4"/>
        <v>0</v>
      </c>
      <c r="H72" s="16"/>
    </row>
    <row r="73" spans="1:8" x14ac:dyDescent="0.25">
      <c r="A73" s="15"/>
      <c r="B73" s="11" t="e">
        <f t="shared" si="3"/>
        <v>#NUM!</v>
      </c>
      <c r="C73" s="12"/>
      <c r="D73" s="13"/>
      <c r="E73" s="30"/>
      <c r="F73" s="30">
        <f t="shared" si="5"/>
        <v>0</v>
      </c>
      <c r="G73" s="29">
        <f t="shared" si="4"/>
        <v>0</v>
      </c>
      <c r="H73" s="16"/>
    </row>
    <row r="74" spans="1:8" x14ac:dyDescent="0.25">
      <c r="A74" s="15"/>
      <c r="B74" s="11" t="e">
        <f t="shared" si="3"/>
        <v>#NUM!</v>
      </c>
      <c r="C74" s="12"/>
      <c r="D74" s="13"/>
      <c r="E74" s="30"/>
      <c r="F74" s="30">
        <f t="shared" si="5"/>
        <v>0</v>
      </c>
      <c r="G74" s="29">
        <f t="shared" si="4"/>
        <v>0</v>
      </c>
      <c r="H74" s="16"/>
    </row>
    <row r="75" spans="1:8" x14ac:dyDescent="0.25">
      <c r="A75" s="15"/>
      <c r="B75" s="11" t="e">
        <f t="shared" si="3"/>
        <v>#NUM!</v>
      </c>
      <c r="C75" s="12"/>
      <c r="D75" s="13"/>
      <c r="E75" s="30"/>
      <c r="F75" s="30">
        <f t="shared" si="5"/>
        <v>0</v>
      </c>
      <c r="G75" s="29">
        <f t="shared" si="4"/>
        <v>0</v>
      </c>
      <c r="H75" s="16"/>
    </row>
    <row r="76" spans="1:8" x14ac:dyDescent="0.25">
      <c r="A76" s="15"/>
      <c r="B76" s="11" t="e">
        <f t="shared" si="3"/>
        <v>#NUM!</v>
      </c>
      <c r="C76" s="12"/>
      <c r="D76" s="13"/>
      <c r="E76" s="30"/>
      <c r="F76" s="30">
        <f t="shared" si="5"/>
        <v>0</v>
      </c>
      <c r="G76" s="29">
        <f t="shared" si="4"/>
        <v>0</v>
      </c>
      <c r="H76" s="16"/>
    </row>
    <row r="77" spans="1:8" x14ac:dyDescent="0.25">
      <c r="A77" s="15"/>
      <c r="B77" s="11" t="e">
        <f t="shared" si="3"/>
        <v>#NUM!</v>
      </c>
      <c r="C77" s="12"/>
      <c r="D77" s="13"/>
      <c r="E77" s="30"/>
      <c r="F77" s="30">
        <f t="shared" si="5"/>
        <v>0</v>
      </c>
      <c r="G77" s="29">
        <f t="shared" si="4"/>
        <v>0</v>
      </c>
      <c r="H77" s="16"/>
    </row>
    <row r="78" spans="1:8" x14ac:dyDescent="0.25">
      <c r="A78" s="15"/>
      <c r="B78" s="11" t="e">
        <f t="shared" si="3"/>
        <v>#NUM!</v>
      </c>
      <c r="C78" s="12"/>
      <c r="D78" s="13"/>
      <c r="E78" s="30"/>
      <c r="F78" s="30">
        <f t="shared" si="5"/>
        <v>0</v>
      </c>
      <c r="G78" s="29">
        <f t="shared" si="4"/>
        <v>0</v>
      </c>
      <c r="H78" s="16"/>
    </row>
    <row r="79" spans="1:8" x14ac:dyDescent="0.25">
      <c r="A79" s="15"/>
      <c r="B79" s="11" t="e">
        <f t="shared" si="3"/>
        <v>#NUM!</v>
      </c>
      <c r="C79" s="12"/>
      <c r="D79" s="13"/>
      <c r="E79" s="30"/>
      <c r="F79" s="30">
        <f t="shared" si="5"/>
        <v>0</v>
      </c>
      <c r="G79" s="29">
        <f t="shared" si="4"/>
        <v>0</v>
      </c>
      <c r="H79" s="16"/>
    </row>
    <row r="80" spans="1:8" x14ac:dyDescent="0.25">
      <c r="A80" s="15"/>
      <c r="B80" s="11" t="e">
        <f t="shared" si="3"/>
        <v>#NUM!</v>
      </c>
      <c r="C80" s="12"/>
      <c r="D80" s="13"/>
      <c r="E80" s="30"/>
      <c r="F80" s="30">
        <f t="shared" si="5"/>
        <v>0</v>
      </c>
      <c r="G80" s="29">
        <f t="shared" si="4"/>
        <v>0</v>
      </c>
      <c r="H80" s="16"/>
    </row>
    <row r="81" spans="1:8" x14ac:dyDescent="0.25">
      <c r="A81" s="15"/>
      <c r="B81" s="11" t="e">
        <f t="shared" si="3"/>
        <v>#NUM!</v>
      </c>
      <c r="C81" s="12"/>
      <c r="D81" s="13"/>
      <c r="E81" s="30"/>
      <c r="F81" s="30">
        <f t="shared" si="5"/>
        <v>0</v>
      </c>
      <c r="G81" s="29">
        <f t="shared" si="4"/>
        <v>0</v>
      </c>
      <c r="H81" s="16"/>
    </row>
    <row r="82" spans="1:8" x14ac:dyDescent="0.25">
      <c r="A82" s="15"/>
      <c r="B82" s="11" t="e">
        <f t="shared" si="3"/>
        <v>#NUM!</v>
      </c>
      <c r="C82" s="12"/>
      <c r="D82" s="13"/>
      <c r="E82" s="30"/>
      <c r="F82" s="30">
        <f t="shared" si="5"/>
        <v>0</v>
      </c>
      <c r="G82" s="29">
        <f t="shared" si="4"/>
        <v>0</v>
      </c>
      <c r="H82" s="16"/>
    </row>
    <row r="83" spans="1:8" x14ac:dyDescent="0.25">
      <c r="A83" s="15"/>
      <c r="B83" s="11" t="e">
        <f t="shared" si="3"/>
        <v>#NUM!</v>
      </c>
      <c r="C83" s="12"/>
      <c r="D83" s="13"/>
      <c r="E83" s="30"/>
      <c r="F83" s="30">
        <f t="shared" si="5"/>
        <v>0</v>
      </c>
      <c r="G83" s="29">
        <f t="shared" si="4"/>
        <v>0</v>
      </c>
      <c r="H83" s="16"/>
    </row>
    <row r="84" spans="1:8" x14ac:dyDescent="0.25">
      <c r="A84" s="15"/>
      <c r="B84" s="11" t="e">
        <f t="shared" si="3"/>
        <v>#NUM!</v>
      </c>
      <c r="C84" s="12"/>
      <c r="D84" s="13"/>
      <c r="E84" s="30"/>
      <c r="F84" s="30">
        <f t="shared" si="5"/>
        <v>0</v>
      </c>
      <c r="G84" s="29">
        <f t="shared" si="4"/>
        <v>0</v>
      </c>
      <c r="H84" s="16"/>
    </row>
    <row r="85" spans="1:8" x14ac:dyDescent="0.25">
      <c r="A85" s="15"/>
      <c r="B85" s="11" t="e">
        <f t="shared" si="3"/>
        <v>#NUM!</v>
      </c>
      <c r="C85" s="12"/>
      <c r="D85" s="13"/>
      <c r="E85" s="30"/>
      <c r="F85" s="30">
        <f t="shared" si="5"/>
        <v>0</v>
      </c>
      <c r="G85" s="29">
        <f t="shared" si="4"/>
        <v>0</v>
      </c>
      <c r="H85" s="16"/>
    </row>
    <row r="86" spans="1:8" x14ac:dyDescent="0.25">
      <c r="A86" s="15"/>
      <c r="B86" s="11" t="e">
        <f t="shared" si="3"/>
        <v>#NUM!</v>
      </c>
      <c r="C86" s="12"/>
      <c r="D86" s="13"/>
      <c r="E86" s="30"/>
      <c r="F86" s="30">
        <f t="shared" si="5"/>
        <v>0</v>
      </c>
      <c r="G86" s="29">
        <f t="shared" si="4"/>
        <v>0</v>
      </c>
      <c r="H86" s="16"/>
    </row>
    <row r="87" spans="1:8" x14ac:dyDescent="0.25">
      <c r="A87" s="15"/>
      <c r="B87" s="11" t="e">
        <f t="shared" si="3"/>
        <v>#NUM!</v>
      </c>
      <c r="C87" s="12"/>
      <c r="D87" s="13"/>
      <c r="E87" s="30"/>
      <c r="F87" s="30">
        <f t="shared" si="5"/>
        <v>0</v>
      </c>
      <c r="G87" s="29">
        <f t="shared" si="4"/>
        <v>0</v>
      </c>
      <c r="H87" s="16"/>
    </row>
    <row r="88" spans="1:8" x14ac:dyDescent="0.25">
      <c r="A88" s="15"/>
      <c r="B88" s="11" t="e">
        <f t="shared" si="3"/>
        <v>#NUM!</v>
      </c>
      <c r="C88" s="12"/>
      <c r="D88" s="13"/>
      <c r="E88" s="30"/>
      <c r="F88" s="30">
        <f t="shared" si="5"/>
        <v>0</v>
      </c>
      <c r="G88" s="29">
        <f t="shared" si="4"/>
        <v>0</v>
      </c>
      <c r="H88" s="16"/>
    </row>
    <row r="89" spans="1:8" x14ac:dyDescent="0.25">
      <c r="A89" s="15"/>
      <c r="B89" s="11" t="e">
        <f t="shared" si="3"/>
        <v>#NUM!</v>
      </c>
      <c r="C89" s="12"/>
      <c r="D89" s="13"/>
      <c r="E89" s="30"/>
      <c r="F89" s="30">
        <f t="shared" si="5"/>
        <v>0</v>
      </c>
      <c r="G89" s="29">
        <f t="shared" si="4"/>
        <v>0</v>
      </c>
      <c r="H89" s="16"/>
    </row>
    <row r="90" spans="1:8" x14ac:dyDescent="0.25">
      <c r="A90" s="15"/>
      <c r="B90" s="11" t="e">
        <f t="shared" si="3"/>
        <v>#NUM!</v>
      </c>
      <c r="C90" s="12"/>
      <c r="D90" s="13"/>
      <c r="E90" s="30"/>
      <c r="F90" s="30">
        <f t="shared" si="5"/>
        <v>0</v>
      </c>
      <c r="G90" s="29">
        <f t="shared" si="4"/>
        <v>0</v>
      </c>
      <c r="H90" s="16"/>
    </row>
    <row r="91" spans="1:8" x14ac:dyDescent="0.25">
      <c r="A91" s="15"/>
      <c r="B91" s="11" t="e">
        <f t="shared" si="3"/>
        <v>#NUM!</v>
      </c>
      <c r="C91" s="12"/>
      <c r="D91" s="13"/>
      <c r="E91" s="30"/>
      <c r="F91" s="30">
        <f t="shared" si="5"/>
        <v>0</v>
      </c>
      <c r="G91" s="29">
        <f t="shared" si="4"/>
        <v>0</v>
      </c>
      <c r="H91" s="16"/>
    </row>
    <row r="92" spans="1:8" x14ac:dyDescent="0.25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0" zoomScale="115" zoomScaleNormal="115" workbookViewId="0">
      <selection activeCell="V17" sqref="V17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93.033333333333331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5.2</v>
      </c>
    </row>
    <row r="34" spans="3:4" x14ac:dyDescent="0.25">
      <c r="C34" s="5">
        <v>39</v>
      </c>
      <c r="D34" s="3">
        <f>SUMIF(Begleitprotokoll!$B$5:$B$158,Wochenstunden!$C34,Begleitprotokoll!$G$5:$G$158)</f>
        <v>0</v>
      </c>
    </row>
    <row r="35" spans="3:4" x14ac:dyDescent="0.25">
      <c r="C35" s="5">
        <v>40</v>
      </c>
      <c r="D35" s="3">
        <f>SUMIF(Begleitprotokoll!$B$5:$B$158,Wochenstunden!$C35,Begleitprotokoll!$G$5:$G$158)</f>
        <v>0</v>
      </c>
    </row>
    <row r="36" spans="3:4" x14ac:dyDescent="0.25">
      <c r="C36" s="5">
        <v>41</v>
      </c>
      <c r="D36" s="3">
        <f>SUMIF(Begleitprotokoll!$B$5:$B$158,Wochenstunden!$C36,Begleitprotokoll!$G$5:$G$158)</f>
        <v>0</v>
      </c>
    </row>
    <row r="37" spans="3:4" x14ac:dyDescent="0.25">
      <c r="C37" s="5">
        <v>42</v>
      </c>
      <c r="D37" s="3">
        <f>SUMIF(Begleitprotokoll!$B$5:$B$158,Wochenstunden!$C37,Begleitprotokoll!$G$5:$G$158)</f>
        <v>0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2023-09-21T07:49:51Z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