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d47qky\Documents\GitHub\P_AppMobile\Documents\"/>
    </mc:Choice>
  </mc:AlternateContent>
  <xr:revisionPtr revIDLastSave="0" documentId="13_ncr:1_{6A5E0531-413A-4932-9590-E38AED2ABDC8}" xr6:coauthVersionLast="47" xr6:coauthVersionMax="47" xr10:uidLastSave="{00000000-0000-0000-0000-000000000000}"/>
  <bookViews>
    <workbookView xWindow="1125" yWindow="112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<sst xmlns="http://schemas.openxmlformats.org/spreadsheetml/2006/main" count="45" uniqueCount="37">
  <si>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</si>
  <si>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</si>
  <si>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</si>
  <si>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</si>
  <si>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</si>
  <si>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</si>
  <si>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</si>
  <si>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</si>
  <si>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</si>
  <si>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</si>
  <si>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</si>
  <si>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</si>
  <si>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</si>
  <si>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</si>
  <si>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</si>
  <si>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</si>
  <si>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</si>
  <si>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</si>
  <si>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</si>
  <si>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</si>
  <si>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</si>
  <si>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</si>
  <si>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</si>
  <si>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</si>
  <si>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</si>
  <si>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</si>
  <si>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</si>
  <si>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</si>
  <si>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Introduction du projet, Prise en connaissance du cahier des charges, mise en place du repo Git et de la structure du projet</t>
  </si>
  <si>
    <t>Botteau Mathis</t>
  </si>
  <si>
    <t>Création des maquettes mobiles pour la lecture des livres, accueil, details, et gestion des tags</t>
  </si>
  <si>
    <t>Maladie</t>
  </si>
  <si>
    <t>Mise a niveau du github</t>
  </si>
  <si>
    <t>Création de la page principale (barre de navigation, barre de recherche, affichage des livres par catégorie</t>
  </si>
  <si>
    <t>Installation de node.js en portable</t>
  </si>
  <si>
    <t>L'api envoie automatiquement tout les fichiers epub d'un dossier dans la db, puis grace a une route on peut les récupérer un à un.</t>
  </si>
  <si>
    <t>Commencement d'envoie de requete de l'app mobile vers l'api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</si>
</sst>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3.125E-2</c:v>
                </c:pt>
                <c:pt idx="1">
                  <c:v>0.31597222222222221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Normal="100" workbookViewId="0">
      <pane ySplit="6" topLeftCell="A7" activePane="bottomLeft" state="frozen"/>
      <selection pane="bottomLeft" activeCell="G13" sqref="G13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29</v>
      </c>
      <c r="D2" s="54"/>
      <c r="E2" s="54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12 heurs 0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540</v>
      </c>
      <c r="D4" s="25">
        <f>SUBTOTAL(9,$D$7:$D$531)</f>
        <v>180</v>
      </c>
      <c r="E4" s="52">
        <f>SUM(C4:D4)</f>
        <v>720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ht="31.5" x14ac:dyDescent="0.25">
      <c r="A7" s="14">
        <f>IF(ISBLANK(B7),"",_xlfn.ISOWEEKNUM('Journal de travail'!$B7))</f>
        <v>12</v>
      </c>
      <c r="B7" s="38">
        <v>45369</v>
      </c>
      <c r="C7" s="34"/>
      <c r="D7" s="42">
        <v>45</v>
      </c>
      <c r="E7" s="15" t="s">
        <v>3</v>
      </c>
      <c r="F7" s="48" t="s">
        <v>28</v>
      </c>
      <c r="G7" s="16"/>
    </row>
    <row r="8" spans="1:15" x14ac:dyDescent="0.25">
      <c r="B8" s="39">
        <v>45369</v>
      </c>
      <c r="C8" s="35">
        <v>2</v>
      </c>
      <c r="D8" s="43">
        <v>15</v>
      </c>
      <c r="E8" t="s">
        <v>4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/>
      <c r="B9" s="40">
        <v>45376</v>
      </c>
      <c r="C9" s="36">
        <v>3</v>
      </c>
      <c r="D9" s="44">
        <v>0</v>
      </c>
      <c r="E9" s="19" t="s">
        <v>25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B10" s="39">
        <v>45397</v>
      </c>
      <c r="C10" s="35"/>
      <c r="D10" s="43">
        <v>10</v>
      </c>
      <c r="E10" t="s">
        <v>25</v>
      </c>
      <c r="F10" s="48" t="s">
        <v>32</v>
      </c>
      <c r="G10" s="17"/>
      <c r="M10" t="s">
        <v>5</v>
      </c>
      <c r="N10">
        <v>3</v>
      </c>
      <c r="O10">
        <v>10</v>
      </c>
    </row>
    <row r="11" spans="1:15" ht="31.5" x14ac:dyDescent="0.25">
      <c r="A11" s="18"/>
      <c r="B11" s="40">
        <v>45397</v>
      </c>
      <c r="C11" s="36">
        <v>2</v>
      </c>
      <c r="D11" s="44">
        <v>50</v>
      </c>
      <c r="E11" s="19" t="s">
        <v>4</v>
      </c>
      <c r="F11" s="48" t="s">
        <v>33</v>
      </c>
      <c r="G11" s="20"/>
      <c r="M11" t="s">
        <v>6</v>
      </c>
      <c r="N11">
        <v>4</v>
      </c>
      <c r="O11">
        <v>15</v>
      </c>
    </row>
    <row r="12" spans="1:15" x14ac:dyDescent="0.25">
      <c r="B12" s="39">
        <v>45411</v>
      </c>
      <c r="C12" s="35"/>
      <c r="D12" s="43">
        <v>30</v>
      </c>
      <c r="E12" t="s">
        <v>25</v>
      </c>
      <c r="F12" s="48" t="s">
        <v>34</v>
      </c>
      <c r="G12" s="17"/>
      <c r="M12" t="s">
        <v>7</v>
      </c>
      <c r="N12">
        <v>5</v>
      </c>
      <c r="O12">
        <v>20</v>
      </c>
    </row>
    <row r="13" spans="1:15" ht="31.5" x14ac:dyDescent="0.25">
      <c r="A13" s="18"/>
      <c r="B13" s="40"/>
      <c r="C13" s="36">
        <v>2</v>
      </c>
      <c r="D13" s="44">
        <v>0</v>
      </c>
      <c r="E13" s="19" t="s">
        <v>4</v>
      </c>
      <c r="F13" s="48" t="s">
        <v>35</v>
      </c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>
        <v>30</v>
      </c>
      <c r="E14" t="s">
        <v>4</v>
      </c>
      <c r="F14" s="48" t="s">
        <v>36</v>
      </c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5">
      <c r="B16" s="39"/>
      <c r="C16" s="35"/>
      <c r="D16" s="43"/>
      <c r="F16" s="48"/>
      <c r="G16" s="17"/>
      <c r="O16">
        <v>40</v>
      </c>
    </row>
    <row r="17" spans="1:15" x14ac:dyDescent="0.25">
      <c r="A17" s="18"/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B18" s="39"/>
      <c r="C18" s="35"/>
      <c r="D18" s="43"/>
      <c r="F18" s="48"/>
      <c r="G18" s="17"/>
      <c r="O18">
        <v>50</v>
      </c>
    </row>
    <row r="19" spans="1:15" x14ac:dyDescent="0.25">
      <c r="A19" s="18"/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B20" s="39"/>
      <c r="C20" s="35"/>
      <c r="D20" s="43"/>
      <c r="F20" s="48"/>
      <c r="G20" s="17"/>
    </row>
    <row r="21" spans="1:15" x14ac:dyDescent="0.25">
      <c r="A21" s="18"/>
      <c r="B21" s="40"/>
      <c r="C21" s="36"/>
      <c r="D21" s="44"/>
      <c r="E21" s="19"/>
      <c r="F21" s="48"/>
      <c r="G21" s="20"/>
    </row>
    <row r="22" spans="1:15" x14ac:dyDescent="0.25">
      <c r="B22" s="39"/>
      <c r="C22" s="35"/>
      <c r="D22" s="43"/>
      <c r="F22" s="48"/>
      <c r="G22" s="17"/>
    </row>
    <row r="23" spans="1:15" x14ac:dyDescent="0.25">
      <c r="A23" s="18"/>
      <c r="B23" s="40"/>
      <c r="C23" s="36"/>
      <c r="D23" s="44"/>
      <c r="E23" s="19"/>
      <c r="F23" s="48"/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45</v>
      </c>
      <c r="C4" s="28" t="str">
        <f>'Journal de travail'!M8</f>
        <v>Analyse</v>
      </c>
      <c r="D4" s="45">
        <f>(A4+B4)/1440</f>
        <v>3.125E-2</v>
      </c>
    </row>
    <row r="5" spans="1:4" x14ac:dyDescent="0.3">
      <c r="A5">
        <f>SUMIF('Journal de travail'!$E$7:$E$532,Analyse!C5,'Journal de travail'!$C$7:$C$532)*60</f>
        <v>360</v>
      </c>
      <c r="B5">
        <f>SUMIF('Journal de travail'!$E$7:$E$532,Analyse!C5,'Journal de travail'!$D$7:$D$532)</f>
        <v>95</v>
      </c>
      <c r="C5" s="53" t="str">
        <f>'Journal de travail'!M9</f>
        <v>Développement</v>
      </c>
      <c r="D5" s="45">
        <f t="shared" ref="D5:D11" si="0">(A5+B5)/1440</f>
        <v>0.31597222222222221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travail'!M14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40</v>
      </c>
      <c r="C11" s="51" t="str">
        <f>'Journal de travail'!M15</f>
        <v>Autre</v>
      </c>
      <c r="D11" s="45">
        <f t="shared" si="0"/>
        <v>2.7777777777777776E-2</v>
      </c>
    </row>
    <row r="12" spans="1:4" x14ac:dyDescent="0.3">
      <c r="C12" s="26" t="s">
        <v>23</v>
      </c>
      <c r="D12" s="46">
        <f>SUM(D4:D11)</f>
        <v>0.375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Mathis Botteau</cp:lastModifiedBy>
  <cp:revision/>
  <dcterms:created xsi:type="dcterms:W3CDTF">2023-11-21T20:00:34Z</dcterms:created>
  <dcterms:modified xsi:type="dcterms:W3CDTF">2024-04-29T13:44:23Z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