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information" sheetId="1" r:id="rId1"/>
    <sheet name="Sheet4" sheetId="6" r:id="rId2"/>
    <sheet name="device_lookup_table" sheetId="2" r:id="rId3"/>
  </sheets>
  <definedNames>
    <definedName name="_xlnm._FilterDatabase" localSheetId="0" hidden="1">information!$A$1:$M$3</definedName>
  </definedNames>
  <calcPr calcId="152511"/>
</workbook>
</file>

<file path=xl/calcChain.xml><?xml version="1.0" encoding="utf-8"?>
<calcChain xmlns="http://schemas.openxmlformats.org/spreadsheetml/2006/main">
  <c r="B4" i="1" l="1"/>
  <c r="C4" i="1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A2" i="1"/>
  <c r="A7" i="6" s="1"/>
  <c r="F2" i="2"/>
  <c r="A4" i="1" l="1"/>
  <c r="A6" i="6"/>
  <c r="A5" i="6"/>
  <c r="A2" i="6"/>
  <c r="A1" i="6"/>
  <c r="A4" i="6"/>
  <c r="A8" i="6"/>
  <c r="A3" i="6"/>
</calcChain>
</file>

<file path=xl/sharedStrings.xml><?xml version="1.0" encoding="utf-8"?>
<sst xmlns="http://schemas.openxmlformats.org/spreadsheetml/2006/main" count="278" uniqueCount="153">
  <si>
    <t>device_name</t>
    <phoneticPr fontId="1" type="noConversion"/>
  </si>
  <si>
    <t>device_num</t>
    <phoneticPr fontId="1" type="noConversion"/>
  </si>
  <si>
    <t>department</t>
    <phoneticPr fontId="1" type="noConversion"/>
  </si>
  <si>
    <t>蒋鑫</t>
  </si>
  <si>
    <t>蒋鑫</t>
    <phoneticPr fontId="1" type="noConversion"/>
  </si>
  <si>
    <t>车用压燃式发动机排气污染物</t>
    <phoneticPr fontId="1" type="noConversion"/>
  </si>
  <si>
    <t>发动机排放检测部</t>
    <phoneticPr fontId="1" type="noConversion"/>
  </si>
  <si>
    <t>8</t>
    <phoneticPr fontId="1" type="noConversion"/>
  </si>
  <si>
    <t>17</t>
    <phoneticPr fontId="1" type="noConversion"/>
  </si>
  <si>
    <t>13368385052</t>
    <phoneticPr fontId="1" type="noConversion"/>
  </si>
  <si>
    <t>data[name]</t>
  </si>
  <si>
    <t>data[num]</t>
  </si>
  <si>
    <t>data[dep]</t>
  </si>
  <si>
    <t>data[start_time]</t>
  </si>
  <si>
    <t>data[end_time]</t>
  </si>
  <si>
    <t>data[task_name]</t>
  </si>
  <si>
    <t>data[people]</t>
  </si>
  <si>
    <t>data[address]</t>
  </si>
  <si>
    <t>data[phone]</t>
  </si>
  <si>
    <t>data[real_name]</t>
  </si>
  <si>
    <t>data[obj_name]</t>
  </si>
  <si>
    <t>data[remark]</t>
  </si>
  <si>
    <t>data[start_hour]</t>
  </si>
  <si>
    <t>device_name</t>
  </si>
  <si>
    <t>device_num</t>
  </si>
  <si>
    <t>department</t>
  </si>
  <si>
    <t>活塞漏气量仪</t>
  </si>
  <si>
    <t>分流稀释系统</t>
  </si>
  <si>
    <t>空气质量流量计</t>
  </si>
  <si>
    <t>发动机排污染物台架试验系统</t>
  </si>
  <si>
    <t>发动机排气采样分析测试系统</t>
  </si>
  <si>
    <t>发动机深度冷热冲击试验台</t>
  </si>
  <si>
    <t>氨气分析仪</t>
  </si>
  <si>
    <t>智能大气压力计</t>
  </si>
  <si>
    <t>发动机测试试验台</t>
  </si>
  <si>
    <t>燃气流量计</t>
  </si>
  <si>
    <t>部分流颗粒物稀释采样系统</t>
  </si>
  <si>
    <t>直采排放分析系统\n</t>
  </si>
  <si>
    <t>滤纸式烟度计</t>
  </si>
  <si>
    <t>不透光烟度计</t>
  </si>
  <si>
    <t>称重环境室</t>
  </si>
  <si>
    <t>微量天平</t>
  </si>
  <si>
    <t>电子天平</t>
  </si>
  <si>
    <t>发动机电力测功系统\n（电动车400KW）</t>
  </si>
  <si>
    <t>发动机电力测功系统\n（动力总成220KW）</t>
  </si>
  <si>
    <t>发动机电力测功系统\n（动力总成330KW）</t>
  </si>
  <si>
    <t>发动机电力测功系统\n（燃气部220KW）</t>
  </si>
  <si>
    <t>发动机电力测功系统\n（燃气部315KW）</t>
  </si>
  <si>
    <t>发动机电力测功系统\n（NVH 440kw）</t>
  </si>
  <si>
    <t>油耗仪\n（燃气部，对应ZPJ187 CW260E测功机）</t>
  </si>
  <si>
    <t>油耗仪\n（燃气部，对应ZPJ155 CJ355D测功机）</t>
  </si>
  <si>
    <t>温湿度计</t>
  </si>
  <si>
    <t>电涡流测功机系统\n（燃气部260kW）</t>
  </si>
  <si>
    <t>OBD诊断仪\n（南侧为ZPJ189-1）\n</t>
  </si>
  <si>
    <t>OBD诊断仪\n（北侧为ZPJ189-2）\n</t>
  </si>
  <si>
    <t>发动机排气污染物台架试验系统</t>
  </si>
  <si>
    <t>重型车发动机OBD试验环境模拟系统</t>
  </si>
  <si>
    <t>发动机电力测功系统</t>
  </si>
  <si>
    <t>发动机电力测功系统\n（燃气部450KW）</t>
  </si>
  <si>
    <t>尿素液浓度计\n（未送检）</t>
  </si>
  <si>
    <t>尿素液浓度计\n(已送检)</t>
  </si>
  <si>
    <t>低温箱</t>
  </si>
  <si>
    <t>颗粒物计数器\n（动力总成330KW）</t>
  </si>
  <si>
    <t>氨气分析仪\n（动力总成330KW）</t>
  </si>
  <si>
    <t>燃油质量流量计\n（AVL560移动式油耗仪）</t>
  </si>
  <si>
    <t>燃油质量流量计\n（AVL55移动式油耗仪）</t>
  </si>
  <si>
    <t>燃气流量计\n(燃气部)</t>
  </si>
  <si>
    <t>空气流量计\n（AVL560移动式空气流量计）</t>
  </si>
  <si>
    <t>空气流量计\n（AVL55移动式空气流量计）</t>
  </si>
  <si>
    <t>ZPJ065</t>
  </si>
  <si>
    <t>ZPJ068</t>
  </si>
  <si>
    <t>ZPJ074</t>
  </si>
  <si>
    <t>ZPJ075</t>
  </si>
  <si>
    <t>ZPJ079</t>
  </si>
  <si>
    <t>ZPJ106</t>
  </si>
  <si>
    <t>ZPJ107</t>
  </si>
  <si>
    <t>ZPJ133</t>
  </si>
  <si>
    <t>ZPJ134</t>
  </si>
  <si>
    <t>ZPJ135</t>
  </si>
  <si>
    <t>ZPJ136</t>
  </si>
  <si>
    <t>ZPJ137-1</t>
  </si>
  <si>
    <t>ZPJ137-2</t>
  </si>
  <si>
    <t>ZPJ138</t>
  </si>
  <si>
    <t>ZPJ139</t>
  </si>
  <si>
    <t>ZPJ140</t>
  </si>
  <si>
    <t>ZPJ141</t>
  </si>
  <si>
    <t>ZPJ142</t>
  </si>
  <si>
    <t>ZPJ143</t>
  </si>
  <si>
    <t>ZPJ147-3</t>
  </si>
  <si>
    <t>ZPJ151</t>
  </si>
  <si>
    <t>ZPJ152</t>
  </si>
  <si>
    <t>ZPJ153</t>
  </si>
  <si>
    <t>ZPJ154</t>
  </si>
  <si>
    <t>ZPJ155</t>
  </si>
  <si>
    <t>ZPJ165</t>
  </si>
  <si>
    <t>ZPJ175-1</t>
  </si>
  <si>
    <t>ZPJ175-2</t>
  </si>
  <si>
    <t>ZPJ186</t>
  </si>
  <si>
    <t>ZPJ187</t>
  </si>
  <si>
    <t>ZPJ188</t>
  </si>
  <si>
    <t>ZPJ189-1</t>
  </si>
  <si>
    <t>ZPJ189-2</t>
  </si>
  <si>
    <t>ZPJ190</t>
  </si>
  <si>
    <t>ZPJ191</t>
  </si>
  <si>
    <t>ZPJ192</t>
  </si>
  <si>
    <t>ZPJ193</t>
  </si>
  <si>
    <t>ZPJ194</t>
  </si>
  <si>
    <t>ZPJ195</t>
  </si>
  <si>
    <t>ZPJ200</t>
  </si>
  <si>
    <t>ZPJ201</t>
  </si>
  <si>
    <t>ZPJ202</t>
  </si>
  <si>
    <t>ZPJ203</t>
  </si>
  <si>
    <t>ZPJ204</t>
  </si>
  <si>
    <t>ZPJ205</t>
  </si>
  <si>
    <t>ZPJ206</t>
  </si>
  <si>
    <t>ZPJ207-1</t>
  </si>
  <si>
    <t>ZPJ207-2</t>
  </si>
  <si>
    <t>ZPJ211</t>
  </si>
  <si>
    <t>ZPJ212</t>
  </si>
  <si>
    <t>ZPJ213</t>
  </si>
  <si>
    <t>ZPJ214</t>
  </si>
  <si>
    <t>ZPJ215</t>
  </si>
  <si>
    <t>ZPJ216</t>
  </si>
  <si>
    <t>ZPJ217</t>
  </si>
  <si>
    <t>ZPJ218</t>
  </si>
  <si>
    <t>ZPJ219</t>
  </si>
  <si>
    <t>ZPJ220</t>
  </si>
  <si>
    <t>ZPJ221</t>
  </si>
  <si>
    <t>ZPJ222</t>
  </si>
  <si>
    <t>发动机排放检测部</t>
  </si>
  <si>
    <t>ZPJ062</t>
    <phoneticPr fontId="1" type="noConversion"/>
  </si>
  <si>
    <t>ZPJ190</t>
    <phoneticPr fontId="1" type="noConversion"/>
  </si>
  <si>
    <t>2019-08-28</t>
  </si>
  <si>
    <t>W19009314 - 发动机 - 东风康明斯发动机有限公司</t>
  </si>
  <si>
    <t>2019-08-29</t>
  </si>
  <si>
    <t>W19009315 - 发动机 - 东风康明斯发动机有限公司</t>
  </si>
  <si>
    <t>2019-08-30</t>
  </si>
  <si>
    <t>W19009316 - 发动机 - 东风康明斯发动机有限公司</t>
  </si>
  <si>
    <t>2019-08-31</t>
  </si>
  <si>
    <t>W19009317 - 发动机 - 东风康明斯发动机有限公司</t>
  </si>
  <si>
    <t>W19009318 - 发动机 - 东风康明斯发动机有限公司</t>
  </si>
  <si>
    <t>W19009319 - 发动机 - 东风康明斯发动机有限公司</t>
  </si>
  <si>
    <t>W19009320 - 发动机 - 东风康明斯发动机有限公司</t>
  </si>
  <si>
    <t>W19009321 - 发动机 - 东风康明斯发动机有限公司</t>
  </si>
  <si>
    <t>2019-09-01</t>
    <phoneticPr fontId="1" type="noConversion"/>
  </si>
  <si>
    <t>2019-09-02</t>
  </si>
  <si>
    <t>2019-09-03</t>
  </si>
  <si>
    <t>2019-09-04</t>
  </si>
  <si>
    <t>发排</t>
    <phoneticPr fontId="1" type="noConversion"/>
  </si>
  <si>
    <t>车用压燃式发动机排气污染物</t>
    <phoneticPr fontId="1" type="noConversion"/>
  </si>
  <si>
    <t>W19009313 - 发动机 - 东风康明斯发动机有限公司</t>
  </si>
  <si>
    <t>ZPJ107</t>
    <phoneticPr fontId="1" type="noConversion"/>
  </si>
  <si>
    <t>2020-11-21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</si>
</sst>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vertical="center"/>
    </xf>
    <xf numFmtId="0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9"/>
  <sheetViews>
    <sheetView tabSelected="1" workbookViewId="0">
      <selection activeCell="F7" sqref="F7"/>
    </sheetView>
  </sheetViews>
  <sheetFormatPr defaultRowHeight="13.5" x14ac:dyDescent="0.15"/>
  <cols>
    <col min="1" max="1" width="45" bestFit="1" customWidth="1"/>
    <col min="2" max="2" width="11.625" bestFit="1" customWidth="1"/>
    <col min="3" max="3" width="17.25" bestFit="1" customWidth="1"/>
    <col min="4" max="5" width="18.375" bestFit="1" customWidth="1"/>
    <col min="7" max="7" width="22.375" customWidth="1"/>
    <col min="8" max="8" width="13.875" bestFit="1" customWidth="1"/>
    <col min="9" max="9" width="15" bestFit="1" customWidth="1"/>
    <col min="10" max="10" width="12.75" bestFit="1" customWidth="1"/>
    <col min="11" max="11" width="17.25" bestFit="1" customWidth="1"/>
    <col min="12" max="12" width="19.125" customWidth="1"/>
  </cols>
  <sheetData>
    <row r="1" spans="1:13" s="1" customFormat="1" x14ac:dyDescent="0.15">
      <c r="A1" s="1" t="s">
        <v>0</v>
      </c>
      <c r="B1" s="1" t="s">
        <v>1</v>
      </c>
      <c r="C1" s="1" t="s">
        <v>2</v>
      </c>
    </row>
    <row r="2" spans="1:13" s="1" customFormat="1" x14ac:dyDescent="0.15">
      <c r="A2" s="3" t="str">
        <f>VLOOKUP(B2,device_lookup_table!A:C,2,0)</f>
        <v>智能大气压力计</v>
      </c>
      <c r="B2" s="1" t="s">
        <v>151</v>
      </c>
      <c r="C2" s="1" t="s">
        <v>6</v>
      </c>
    </row>
    <row r="3" spans="1:13" s="1" customFormat="1" x14ac:dyDescent="0.15">
      <c r="A3" s="1" t="s">
        <v>10</v>
      </c>
      <c r="B3" s="1" t="s">
        <v>11</v>
      </c>
      <c r="C3" s="1" t="s">
        <v>12</v>
      </c>
      <c r="D3" s="1" t="s">
        <v>13</v>
      </c>
      <c r="E3" s="1" t="s">
        <v>22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1" t="s">
        <v>20</v>
      </c>
      <c r="M3" s="1" t="s">
        <v>21</v>
      </c>
    </row>
    <row r="4" spans="1:13" s="1" customFormat="1" x14ac:dyDescent="0.15">
      <c r="A4" s="3" t="str">
        <f t="shared" ref="A4" si="0">$A$2</f>
        <v>智能大气压力计</v>
      </c>
      <c r="B4" s="1" t="str">
        <f t="shared" ref="B4" si="1">$B$2</f>
        <v>ZPJ107</v>
      </c>
      <c r="C4" s="1" t="str">
        <f t="shared" ref="C4" si="2">$C$2</f>
        <v>发动机排放检测部</v>
      </c>
      <c r="D4" s="5" t="s">
        <v>152</v>
      </c>
      <c r="E4" s="1" t="s">
        <v>7</v>
      </c>
      <c r="F4" s="1" t="s">
        <v>7</v>
      </c>
      <c r="G4" s="1" t="s">
        <v>150</v>
      </c>
      <c r="H4" s="1" t="s">
        <v>4</v>
      </c>
      <c r="I4" s="1" t="s">
        <v>148</v>
      </c>
      <c r="J4" s="1" t="s">
        <v>9</v>
      </c>
      <c r="K4" s="1" t="s">
        <v>3</v>
      </c>
      <c r="L4" s="1" t="s">
        <v>149</v>
      </c>
    </row>
    <row r="5" spans="1:13" x14ac:dyDescent="0.15">
      <c r="D5" s="1"/>
    </row>
    <row r="6" spans="1:13" x14ac:dyDescent="0.15">
      <c r="D6" s="1"/>
    </row>
    <row r="7" spans="1:13" x14ac:dyDescent="0.15">
      <c r="D7" s="1"/>
    </row>
    <row r="8" spans="1:13" x14ac:dyDescent="0.15">
      <c r="D8" s="1"/>
    </row>
    <row r="9" spans="1:13" x14ac:dyDescent="0.15">
      <c r="D9" s="1"/>
    </row>
    <row r="10" spans="1:13" x14ac:dyDescent="0.15">
      <c r="D10" s="1"/>
      <c r="G10" s="4"/>
    </row>
    <row r="11" spans="1:13" x14ac:dyDescent="0.15">
      <c r="D11" s="1"/>
    </row>
    <row r="12" spans="1:13" x14ac:dyDescent="0.15">
      <c r="D12" s="1"/>
    </row>
    <row r="13" spans="1:13" x14ac:dyDescent="0.15">
      <c r="D13" s="1"/>
    </row>
    <row r="14" spans="1:13" x14ac:dyDescent="0.15">
      <c r="D14" s="1"/>
    </row>
    <row r="15" spans="1:13" x14ac:dyDescent="0.15">
      <c r="D15" s="1"/>
    </row>
    <row r="16" spans="1:13" x14ac:dyDescent="0.15">
      <c r="D16" s="1"/>
    </row>
    <row r="17" spans="4:4" x14ac:dyDescent="0.15">
      <c r="D17" s="1"/>
    </row>
    <row r="18" spans="4:4" x14ac:dyDescent="0.15">
      <c r="D18" s="1"/>
    </row>
    <row r="19" spans="4:4" x14ac:dyDescent="0.15">
      <c r="D19" s="1"/>
    </row>
    <row r="20" spans="4:4" x14ac:dyDescent="0.15">
      <c r="D20" s="1"/>
    </row>
    <row r="21" spans="4:4" x14ac:dyDescent="0.15">
      <c r="D21" s="1"/>
    </row>
    <row r="22" spans="4:4" x14ac:dyDescent="0.15">
      <c r="D22" s="1"/>
    </row>
    <row r="23" spans="4:4" x14ac:dyDescent="0.15">
      <c r="D23" s="1"/>
    </row>
    <row r="24" spans="4:4" x14ac:dyDescent="0.15">
      <c r="D24" s="1"/>
    </row>
    <row r="25" spans="4:4" x14ac:dyDescent="0.15">
      <c r="D25" s="1"/>
    </row>
    <row r="26" spans="4:4" x14ac:dyDescent="0.15">
      <c r="D26" s="1"/>
    </row>
    <row r="27" spans="4:4" x14ac:dyDescent="0.15">
      <c r="D27" s="1"/>
    </row>
    <row r="28" spans="4:4" x14ac:dyDescent="0.15">
      <c r="D28" s="1"/>
    </row>
    <row r="29" spans="4:4" x14ac:dyDescent="0.15">
      <c r="D29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"/>
  <sheetViews>
    <sheetView workbookViewId="0">
      <selection sqref="A1:XFD8"/>
    </sheetView>
  </sheetViews>
  <sheetFormatPr defaultRowHeight="13.5" x14ac:dyDescent="0.15"/>
  <sheetData>
    <row r="1" spans="1:13" x14ac:dyDescent="0.15">
      <c r="A1" s="3" t="str">
        <f>information!$A$2</f>
        <v>智能大气压力计</v>
      </c>
      <c r="B1" s="1" t="str">
        <f>information!$B$2</f>
        <v>ZPJ107</v>
      </c>
      <c r="C1" s="1" t="str">
        <f>information!$C$2</f>
        <v>发动机排放检测部</v>
      </c>
      <c r="D1" s="1" t="s">
        <v>132</v>
      </c>
      <c r="E1" s="1" t="s">
        <v>8</v>
      </c>
      <c r="F1" s="1" t="s">
        <v>7</v>
      </c>
      <c r="G1" s="1" t="s">
        <v>133</v>
      </c>
      <c r="H1" s="1" t="s">
        <v>4</v>
      </c>
      <c r="I1" s="1"/>
      <c r="J1" s="1" t="s">
        <v>9</v>
      </c>
      <c r="K1" s="1" t="s">
        <v>3</v>
      </c>
      <c r="L1" s="1" t="s">
        <v>5</v>
      </c>
      <c r="M1" s="1"/>
    </row>
    <row r="2" spans="1:13" x14ac:dyDescent="0.15">
      <c r="A2" s="3" t="str">
        <f>information!$A$2</f>
        <v>智能大气压力计</v>
      </c>
      <c r="B2" s="1" t="str">
        <f>information!$B$2</f>
        <v>ZPJ107</v>
      </c>
      <c r="C2" s="1" t="str">
        <f>information!$C$2</f>
        <v>发动机排放检测部</v>
      </c>
      <c r="D2" s="1" t="s">
        <v>134</v>
      </c>
      <c r="E2" s="1" t="s">
        <v>8</v>
      </c>
      <c r="F2" s="1" t="s">
        <v>7</v>
      </c>
      <c r="G2" s="1" t="s">
        <v>135</v>
      </c>
      <c r="H2" s="1" t="s">
        <v>4</v>
      </c>
      <c r="I2" s="1"/>
      <c r="J2" s="1" t="s">
        <v>9</v>
      </c>
      <c r="K2" s="1" t="s">
        <v>3</v>
      </c>
      <c r="L2" s="1" t="s">
        <v>5</v>
      </c>
      <c r="M2" s="1"/>
    </row>
    <row r="3" spans="1:13" ht="27.75" customHeight="1" x14ac:dyDescent="0.15">
      <c r="A3" s="3" t="str">
        <f>information!$A$2</f>
        <v>智能大气压力计</v>
      </c>
      <c r="B3" s="1" t="str">
        <f>information!$B$2</f>
        <v>ZPJ107</v>
      </c>
      <c r="C3" s="1" t="str">
        <f>information!$C$2</f>
        <v>发动机排放检测部</v>
      </c>
      <c r="D3" s="1" t="s">
        <v>136</v>
      </c>
      <c r="E3" s="1" t="s">
        <v>8</v>
      </c>
      <c r="F3" s="1" t="s">
        <v>7</v>
      </c>
      <c r="G3" s="1" t="s">
        <v>137</v>
      </c>
      <c r="H3" s="1" t="s">
        <v>4</v>
      </c>
      <c r="I3" s="1"/>
      <c r="J3" s="1" t="s">
        <v>9</v>
      </c>
      <c r="K3" s="1" t="s">
        <v>3</v>
      </c>
      <c r="L3" s="1" t="s">
        <v>5</v>
      </c>
      <c r="M3" s="1"/>
    </row>
    <row r="4" spans="1:13" x14ac:dyDescent="0.15">
      <c r="A4" s="3" t="str">
        <f>information!$A$2</f>
        <v>智能大气压力计</v>
      </c>
      <c r="B4" s="1" t="str">
        <f>information!$B$2</f>
        <v>ZPJ107</v>
      </c>
      <c r="C4" s="1" t="str">
        <f>information!$C$2</f>
        <v>发动机排放检测部</v>
      </c>
      <c r="D4" s="1" t="s">
        <v>138</v>
      </c>
      <c r="E4" s="1" t="s">
        <v>8</v>
      </c>
      <c r="F4" s="1" t="s">
        <v>7</v>
      </c>
      <c r="G4" s="1" t="s">
        <v>139</v>
      </c>
      <c r="H4" s="1" t="s">
        <v>4</v>
      </c>
      <c r="I4" s="1"/>
      <c r="J4" s="1" t="s">
        <v>9</v>
      </c>
      <c r="K4" s="1" t="s">
        <v>3</v>
      </c>
      <c r="L4" s="1" t="s">
        <v>5</v>
      </c>
      <c r="M4" s="1"/>
    </row>
    <row r="5" spans="1:13" x14ac:dyDescent="0.15">
      <c r="A5" s="3" t="str">
        <f>information!$A$2</f>
        <v>智能大气压力计</v>
      </c>
      <c r="B5" s="1" t="str">
        <f>information!$B$2</f>
        <v>ZPJ107</v>
      </c>
      <c r="C5" s="1" t="str">
        <f>information!$C$2</f>
        <v>发动机排放检测部</v>
      </c>
      <c r="D5" s="1" t="s">
        <v>144</v>
      </c>
      <c r="E5" s="1" t="s">
        <v>8</v>
      </c>
      <c r="F5" s="1" t="s">
        <v>7</v>
      </c>
      <c r="G5" s="1" t="s">
        <v>140</v>
      </c>
      <c r="H5" s="1" t="s">
        <v>4</v>
      </c>
      <c r="I5" s="1"/>
      <c r="J5" s="1" t="s">
        <v>9</v>
      </c>
      <c r="K5" s="1" t="s">
        <v>3</v>
      </c>
      <c r="L5" s="1" t="s">
        <v>5</v>
      </c>
      <c r="M5" s="1"/>
    </row>
    <row r="6" spans="1:13" x14ac:dyDescent="0.15">
      <c r="A6" s="3" t="str">
        <f>information!$A$2</f>
        <v>智能大气压力计</v>
      </c>
      <c r="B6" s="1" t="str">
        <f>information!$B$2</f>
        <v>ZPJ107</v>
      </c>
      <c r="C6" s="1" t="str">
        <f>information!$C$2</f>
        <v>发动机排放检测部</v>
      </c>
      <c r="D6" s="1" t="s">
        <v>145</v>
      </c>
      <c r="E6" s="1" t="s">
        <v>8</v>
      </c>
      <c r="F6" s="1" t="s">
        <v>7</v>
      </c>
      <c r="G6" s="1" t="s">
        <v>141</v>
      </c>
      <c r="H6" s="1" t="s">
        <v>4</v>
      </c>
      <c r="I6" s="1"/>
      <c r="J6" s="1" t="s">
        <v>9</v>
      </c>
      <c r="K6" s="1" t="s">
        <v>3</v>
      </c>
      <c r="L6" s="1" t="s">
        <v>5</v>
      </c>
      <c r="M6" s="1"/>
    </row>
    <row r="7" spans="1:13" x14ac:dyDescent="0.15">
      <c r="A7" s="3" t="str">
        <f>information!$A$2</f>
        <v>智能大气压力计</v>
      </c>
      <c r="B7" s="1" t="str">
        <f>information!$B$2</f>
        <v>ZPJ107</v>
      </c>
      <c r="C7" s="1" t="str">
        <f>information!$C$2</f>
        <v>发动机排放检测部</v>
      </c>
      <c r="D7" s="1" t="s">
        <v>146</v>
      </c>
      <c r="E7" s="1" t="s">
        <v>8</v>
      </c>
      <c r="F7" s="1" t="s">
        <v>7</v>
      </c>
      <c r="G7" s="1" t="s">
        <v>142</v>
      </c>
      <c r="H7" s="1" t="s">
        <v>4</v>
      </c>
      <c r="I7" s="1"/>
      <c r="J7" s="1" t="s">
        <v>9</v>
      </c>
      <c r="K7" s="1" t="s">
        <v>3</v>
      </c>
      <c r="L7" s="1" t="s">
        <v>5</v>
      </c>
      <c r="M7" s="1"/>
    </row>
    <row r="8" spans="1:13" x14ac:dyDescent="0.15">
      <c r="A8" s="3" t="str">
        <f>information!$A$2</f>
        <v>智能大气压力计</v>
      </c>
      <c r="B8" s="1" t="str">
        <f>information!$B$2</f>
        <v>ZPJ107</v>
      </c>
      <c r="C8" s="1" t="str">
        <f>information!$C$2</f>
        <v>发动机排放检测部</v>
      </c>
      <c r="D8" s="1" t="s">
        <v>147</v>
      </c>
      <c r="E8" s="1" t="s">
        <v>8</v>
      </c>
      <c r="F8" s="1" t="s">
        <v>7</v>
      </c>
      <c r="G8" s="1" t="s">
        <v>143</v>
      </c>
      <c r="H8" s="1" t="s">
        <v>4</v>
      </c>
      <c r="I8" s="1"/>
      <c r="J8" s="1" t="s">
        <v>9</v>
      </c>
      <c r="K8" s="1" t="s">
        <v>3</v>
      </c>
      <c r="L8" s="1" t="s">
        <v>5</v>
      </c>
      <c r="M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2"/>
  <sheetViews>
    <sheetView topLeftCell="A19" workbookViewId="0">
      <selection activeCell="F10" sqref="F10"/>
    </sheetView>
  </sheetViews>
  <sheetFormatPr defaultRowHeight="13.5" x14ac:dyDescent="0.15"/>
  <cols>
    <col min="1" max="1" width="18.375" style="1" bestFit="1" customWidth="1"/>
    <col min="2" max="2" width="46.375" style="1" bestFit="1" customWidth="1"/>
    <col min="3" max="3" width="17.25" style="1" bestFit="1" customWidth="1"/>
    <col min="4" max="4" width="18.375" style="1" bestFit="1" customWidth="1"/>
    <col min="5" max="5" width="18.375" style="1" customWidth="1"/>
  </cols>
  <sheetData>
    <row r="1" spans="1:6" x14ac:dyDescent="0.15">
      <c r="A1" s="1" t="s">
        <v>24</v>
      </c>
      <c r="B1" s="1" t="s">
        <v>23</v>
      </c>
      <c r="C1" s="1" t="s">
        <v>25</v>
      </c>
    </row>
    <row r="2" spans="1:6" ht="15" x14ac:dyDescent="0.15">
      <c r="A2" s="1" t="s">
        <v>130</v>
      </c>
      <c r="B2" s="2" t="s">
        <v>26</v>
      </c>
      <c r="C2" s="1" t="s">
        <v>129</v>
      </c>
      <c r="E2" s="1" t="s">
        <v>131</v>
      </c>
      <c r="F2" t="str">
        <f>VLOOKUP(E2,A:C,2,0)</f>
        <v>发动机排气采样分析测试系统</v>
      </c>
    </row>
    <row r="3" spans="1:6" ht="15" x14ac:dyDescent="0.15">
      <c r="A3" s="1" t="s">
        <v>69</v>
      </c>
      <c r="B3" s="2" t="s">
        <v>27</v>
      </c>
      <c r="C3" s="1" t="s">
        <v>129</v>
      </c>
    </row>
    <row r="4" spans="1:6" ht="15" x14ac:dyDescent="0.15">
      <c r="A4" s="1" t="s">
        <v>70</v>
      </c>
      <c r="B4" s="2" t="s">
        <v>28</v>
      </c>
      <c r="C4" s="1" t="s">
        <v>129</v>
      </c>
    </row>
    <row r="5" spans="1:6" ht="15" x14ac:dyDescent="0.15">
      <c r="A5" s="1" t="s">
        <v>71</v>
      </c>
      <c r="B5" s="2" t="s">
        <v>29</v>
      </c>
      <c r="C5" s="1" t="s">
        <v>129</v>
      </c>
    </row>
    <row r="6" spans="1:6" ht="15" x14ac:dyDescent="0.15">
      <c r="A6" s="1" t="s">
        <v>72</v>
      </c>
      <c r="B6" s="2" t="s">
        <v>30</v>
      </c>
      <c r="C6" s="1" t="s">
        <v>129</v>
      </c>
    </row>
    <row r="7" spans="1:6" ht="15" x14ac:dyDescent="0.15">
      <c r="A7" s="1" t="s">
        <v>73</v>
      </c>
      <c r="B7" s="2" t="s">
        <v>31</v>
      </c>
      <c r="C7" s="1" t="s">
        <v>129</v>
      </c>
    </row>
    <row r="8" spans="1:6" ht="15" x14ac:dyDescent="0.15">
      <c r="A8" s="1" t="s">
        <v>74</v>
      </c>
      <c r="B8" s="2" t="s">
        <v>32</v>
      </c>
      <c r="C8" s="1" t="s">
        <v>129</v>
      </c>
    </row>
    <row r="9" spans="1:6" ht="15" x14ac:dyDescent="0.15">
      <c r="A9" s="1" t="s">
        <v>75</v>
      </c>
      <c r="B9" s="2" t="s">
        <v>33</v>
      </c>
      <c r="C9" s="1" t="s">
        <v>129</v>
      </c>
    </row>
    <row r="10" spans="1:6" ht="15" x14ac:dyDescent="0.15">
      <c r="A10" s="1" t="s">
        <v>76</v>
      </c>
      <c r="B10" s="2" t="s">
        <v>34</v>
      </c>
      <c r="C10" s="1" t="s">
        <v>129</v>
      </c>
    </row>
    <row r="11" spans="1:6" ht="15" x14ac:dyDescent="0.15">
      <c r="A11" s="1" t="s">
        <v>77</v>
      </c>
      <c r="B11" s="2" t="s">
        <v>34</v>
      </c>
      <c r="C11" s="1" t="s">
        <v>129</v>
      </c>
    </row>
    <row r="12" spans="1:6" ht="15" x14ac:dyDescent="0.15">
      <c r="A12" s="1" t="s">
        <v>78</v>
      </c>
      <c r="B12" s="2" t="s">
        <v>34</v>
      </c>
      <c r="C12" s="1" t="s">
        <v>129</v>
      </c>
    </row>
    <row r="13" spans="1:6" x14ac:dyDescent="0.15">
      <c r="A13" s="1" t="s">
        <v>79</v>
      </c>
      <c r="B13" s="1" t="s">
        <v>34</v>
      </c>
      <c r="C13" s="1" t="s">
        <v>129</v>
      </c>
    </row>
    <row r="14" spans="1:6" x14ac:dyDescent="0.15">
      <c r="A14" s="1" t="s">
        <v>80</v>
      </c>
      <c r="B14" s="1" t="s">
        <v>35</v>
      </c>
      <c r="C14" s="1" t="s">
        <v>129</v>
      </c>
    </row>
    <row r="15" spans="1:6" x14ac:dyDescent="0.15">
      <c r="A15" s="1" t="s">
        <v>81</v>
      </c>
      <c r="B15" s="1" t="s">
        <v>35</v>
      </c>
      <c r="C15" s="1" t="s">
        <v>129</v>
      </c>
    </row>
    <row r="16" spans="1:6" x14ac:dyDescent="0.15">
      <c r="A16" s="1" t="s">
        <v>82</v>
      </c>
      <c r="B16" s="1" t="s">
        <v>36</v>
      </c>
      <c r="C16" s="1" t="s">
        <v>129</v>
      </c>
    </row>
    <row r="17" spans="1:3" x14ac:dyDescent="0.15">
      <c r="A17" s="1" t="s">
        <v>83</v>
      </c>
      <c r="B17" s="1" t="s">
        <v>37</v>
      </c>
      <c r="C17" s="1" t="s">
        <v>129</v>
      </c>
    </row>
    <row r="18" spans="1:3" x14ac:dyDescent="0.15">
      <c r="A18" s="1" t="s">
        <v>84</v>
      </c>
      <c r="B18" s="1" t="s">
        <v>38</v>
      </c>
      <c r="C18" s="1" t="s">
        <v>129</v>
      </c>
    </row>
    <row r="19" spans="1:3" x14ac:dyDescent="0.15">
      <c r="A19" s="1" t="s">
        <v>85</v>
      </c>
      <c r="B19" s="1" t="s">
        <v>39</v>
      </c>
      <c r="C19" s="1" t="s">
        <v>129</v>
      </c>
    </row>
    <row r="20" spans="1:3" x14ac:dyDescent="0.15">
      <c r="A20" s="1" t="s">
        <v>86</v>
      </c>
      <c r="B20" s="1" t="s">
        <v>40</v>
      </c>
      <c r="C20" s="1" t="s">
        <v>129</v>
      </c>
    </row>
    <row r="21" spans="1:3" x14ac:dyDescent="0.15">
      <c r="A21" s="1" t="s">
        <v>87</v>
      </c>
      <c r="B21" s="1" t="s">
        <v>41</v>
      </c>
      <c r="C21" s="1" t="s">
        <v>129</v>
      </c>
    </row>
    <row r="22" spans="1:3" x14ac:dyDescent="0.15">
      <c r="A22" s="1" t="s">
        <v>88</v>
      </c>
      <c r="B22" s="1" t="s">
        <v>42</v>
      </c>
      <c r="C22" s="1" t="s">
        <v>129</v>
      </c>
    </row>
    <row r="23" spans="1:3" x14ac:dyDescent="0.15">
      <c r="A23" s="1" t="s">
        <v>89</v>
      </c>
      <c r="B23" s="1" t="s">
        <v>43</v>
      </c>
      <c r="C23" s="1" t="s">
        <v>129</v>
      </c>
    </row>
    <row r="24" spans="1:3" x14ac:dyDescent="0.15">
      <c r="A24" s="1" t="s">
        <v>90</v>
      </c>
      <c r="B24" s="1" t="s">
        <v>44</v>
      </c>
      <c r="C24" s="1" t="s">
        <v>129</v>
      </c>
    </row>
    <row r="25" spans="1:3" x14ac:dyDescent="0.15">
      <c r="A25" s="1" t="s">
        <v>91</v>
      </c>
      <c r="B25" s="1" t="s">
        <v>45</v>
      </c>
      <c r="C25" s="1" t="s">
        <v>129</v>
      </c>
    </row>
    <row r="26" spans="1:3" x14ac:dyDescent="0.15">
      <c r="A26" s="1" t="s">
        <v>92</v>
      </c>
      <c r="B26" s="1" t="s">
        <v>46</v>
      </c>
      <c r="C26" s="1" t="s">
        <v>129</v>
      </c>
    </row>
    <row r="27" spans="1:3" x14ac:dyDescent="0.15">
      <c r="A27" s="1" t="s">
        <v>93</v>
      </c>
      <c r="B27" s="1" t="s">
        <v>47</v>
      </c>
      <c r="C27" s="1" t="s">
        <v>129</v>
      </c>
    </row>
    <row r="28" spans="1:3" x14ac:dyDescent="0.15">
      <c r="A28" s="1" t="s">
        <v>94</v>
      </c>
      <c r="B28" s="1" t="s">
        <v>48</v>
      </c>
      <c r="C28" s="1" t="s">
        <v>129</v>
      </c>
    </row>
    <row r="29" spans="1:3" x14ac:dyDescent="0.15">
      <c r="A29" s="1" t="s">
        <v>95</v>
      </c>
      <c r="B29" s="1" t="s">
        <v>49</v>
      </c>
      <c r="C29" s="1" t="s">
        <v>129</v>
      </c>
    </row>
    <row r="30" spans="1:3" x14ac:dyDescent="0.15">
      <c r="A30" s="1" t="s">
        <v>96</v>
      </c>
      <c r="B30" s="1" t="s">
        <v>50</v>
      </c>
      <c r="C30" s="1" t="s">
        <v>129</v>
      </c>
    </row>
    <row r="31" spans="1:3" x14ac:dyDescent="0.15">
      <c r="A31" s="1" t="s">
        <v>97</v>
      </c>
      <c r="B31" s="1" t="s">
        <v>51</v>
      </c>
      <c r="C31" s="1" t="s">
        <v>129</v>
      </c>
    </row>
    <row r="32" spans="1:3" x14ac:dyDescent="0.15">
      <c r="A32" s="1" t="s">
        <v>98</v>
      </c>
      <c r="B32" s="1" t="s">
        <v>52</v>
      </c>
      <c r="C32" s="1" t="s">
        <v>129</v>
      </c>
    </row>
    <row r="33" spans="1:3" x14ac:dyDescent="0.15">
      <c r="A33" s="1" t="s">
        <v>99</v>
      </c>
      <c r="B33" s="1" t="s">
        <v>35</v>
      </c>
      <c r="C33" s="1" t="s">
        <v>129</v>
      </c>
    </row>
    <row r="34" spans="1:3" x14ac:dyDescent="0.15">
      <c r="A34" s="1" t="s">
        <v>100</v>
      </c>
      <c r="B34" s="1" t="s">
        <v>53</v>
      </c>
      <c r="C34" s="1" t="s">
        <v>129</v>
      </c>
    </row>
    <row r="35" spans="1:3" x14ac:dyDescent="0.15">
      <c r="A35" s="1" t="s">
        <v>101</v>
      </c>
      <c r="B35" s="1" t="s">
        <v>54</v>
      </c>
      <c r="C35" s="1" t="s">
        <v>129</v>
      </c>
    </row>
    <row r="36" spans="1:3" x14ac:dyDescent="0.15">
      <c r="A36" s="1" t="s">
        <v>102</v>
      </c>
      <c r="B36" s="1" t="s">
        <v>30</v>
      </c>
      <c r="C36" s="1" t="s">
        <v>129</v>
      </c>
    </row>
    <row r="37" spans="1:3" x14ac:dyDescent="0.15">
      <c r="A37" s="1" t="s">
        <v>103</v>
      </c>
      <c r="B37" s="1" t="s">
        <v>55</v>
      </c>
      <c r="C37" s="1" t="s">
        <v>129</v>
      </c>
    </row>
    <row r="38" spans="1:3" x14ac:dyDescent="0.15">
      <c r="A38" s="1" t="s">
        <v>104</v>
      </c>
      <c r="B38" s="1" t="s">
        <v>34</v>
      </c>
      <c r="C38" s="1" t="s">
        <v>129</v>
      </c>
    </row>
    <row r="39" spans="1:3" x14ac:dyDescent="0.15">
      <c r="A39" s="1" t="s">
        <v>105</v>
      </c>
      <c r="B39" s="1" t="s">
        <v>56</v>
      </c>
      <c r="C39" s="1" t="s">
        <v>129</v>
      </c>
    </row>
    <row r="40" spans="1:3" x14ac:dyDescent="0.15">
      <c r="A40" s="1" t="s">
        <v>106</v>
      </c>
      <c r="B40" s="1" t="s">
        <v>30</v>
      </c>
      <c r="C40" s="1" t="s">
        <v>129</v>
      </c>
    </row>
    <row r="41" spans="1:3" x14ac:dyDescent="0.15">
      <c r="A41" s="1" t="s">
        <v>107</v>
      </c>
      <c r="B41" s="1" t="s">
        <v>34</v>
      </c>
      <c r="C41" s="1" t="s">
        <v>129</v>
      </c>
    </row>
    <row r="42" spans="1:3" x14ac:dyDescent="0.15">
      <c r="A42" s="1" t="s">
        <v>108</v>
      </c>
      <c r="B42" s="1" t="s">
        <v>57</v>
      </c>
      <c r="C42" s="1" t="s">
        <v>129</v>
      </c>
    </row>
    <row r="43" spans="1:3" x14ac:dyDescent="0.15">
      <c r="A43" s="1" t="s">
        <v>109</v>
      </c>
      <c r="B43" s="1" t="s">
        <v>57</v>
      </c>
      <c r="C43" s="1" t="s">
        <v>129</v>
      </c>
    </row>
    <row r="44" spans="1:3" x14ac:dyDescent="0.15">
      <c r="A44" s="1" t="s">
        <v>110</v>
      </c>
      <c r="B44" s="1" t="s">
        <v>57</v>
      </c>
      <c r="C44" s="1" t="s">
        <v>129</v>
      </c>
    </row>
    <row r="45" spans="1:3" x14ac:dyDescent="0.15">
      <c r="A45" s="1" t="s">
        <v>111</v>
      </c>
      <c r="B45" s="1" t="s">
        <v>57</v>
      </c>
      <c r="C45" s="1" t="s">
        <v>129</v>
      </c>
    </row>
    <row r="46" spans="1:3" x14ac:dyDescent="0.15">
      <c r="A46" s="1" t="s">
        <v>112</v>
      </c>
      <c r="B46" s="1" t="s">
        <v>58</v>
      </c>
      <c r="C46" s="1" t="s">
        <v>129</v>
      </c>
    </row>
    <row r="47" spans="1:3" x14ac:dyDescent="0.15">
      <c r="A47" s="1" t="s">
        <v>113</v>
      </c>
      <c r="B47" s="1" t="s">
        <v>34</v>
      </c>
      <c r="C47" s="1" t="s">
        <v>129</v>
      </c>
    </row>
    <row r="48" spans="1:3" x14ac:dyDescent="0.15">
      <c r="A48" s="1" t="s">
        <v>114</v>
      </c>
      <c r="B48" s="1" t="s">
        <v>32</v>
      </c>
      <c r="C48" s="1" t="s">
        <v>129</v>
      </c>
    </row>
    <row r="49" spans="1:3" x14ac:dyDescent="0.15">
      <c r="A49" s="1" t="s">
        <v>115</v>
      </c>
      <c r="B49" s="1" t="s">
        <v>59</v>
      </c>
      <c r="C49" s="1" t="s">
        <v>129</v>
      </c>
    </row>
    <row r="50" spans="1:3" x14ac:dyDescent="0.15">
      <c r="A50" s="1" t="s">
        <v>116</v>
      </c>
      <c r="B50" s="1" t="s">
        <v>60</v>
      </c>
      <c r="C50" s="1" t="s">
        <v>129</v>
      </c>
    </row>
    <row r="51" spans="1:3" x14ac:dyDescent="0.15">
      <c r="A51" s="1" t="s">
        <v>117</v>
      </c>
      <c r="B51" s="1" t="s">
        <v>61</v>
      </c>
      <c r="C51" s="1" t="s">
        <v>129</v>
      </c>
    </row>
    <row r="52" spans="1:3" x14ac:dyDescent="0.15">
      <c r="A52" s="1" t="s">
        <v>118</v>
      </c>
      <c r="B52" s="1" t="s">
        <v>62</v>
      </c>
      <c r="C52" s="1" t="s">
        <v>129</v>
      </c>
    </row>
    <row r="53" spans="1:3" x14ac:dyDescent="0.15">
      <c r="A53" s="1" t="s">
        <v>119</v>
      </c>
      <c r="B53" s="1" t="s">
        <v>63</v>
      </c>
      <c r="C53" s="1" t="s">
        <v>129</v>
      </c>
    </row>
    <row r="54" spans="1:3" x14ac:dyDescent="0.15">
      <c r="A54" s="1" t="s">
        <v>120</v>
      </c>
      <c r="B54" s="1" t="s">
        <v>35</v>
      </c>
      <c r="C54" s="1" t="s">
        <v>129</v>
      </c>
    </row>
    <row r="55" spans="1:3" x14ac:dyDescent="0.15">
      <c r="A55" s="1" t="s">
        <v>121</v>
      </c>
      <c r="B55" s="1" t="s">
        <v>35</v>
      </c>
      <c r="C55" s="1" t="s">
        <v>129</v>
      </c>
    </row>
    <row r="56" spans="1:3" x14ac:dyDescent="0.15">
      <c r="A56" s="1" t="s">
        <v>122</v>
      </c>
      <c r="B56" s="1" t="s">
        <v>39</v>
      </c>
      <c r="C56" s="1" t="s">
        <v>129</v>
      </c>
    </row>
    <row r="57" spans="1:3" x14ac:dyDescent="0.15">
      <c r="A57" s="1" t="s">
        <v>123</v>
      </c>
      <c r="B57" s="1" t="s">
        <v>64</v>
      </c>
      <c r="C57" s="1" t="s">
        <v>129</v>
      </c>
    </row>
    <row r="58" spans="1:3" x14ac:dyDescent="0.15">
      <c r="A58" s="1" t="s">
        <v>124</v>
      </c>
      <c r="B58" s="1" t="s">
        <v>65</v>
      </c>
      <c r="C58" s="1" t="s">
        <v>129</v>
      </c>
    </row>
    <row r="59" spans="1:3" x14ac:dyDescent="0.15">
      <c r="A59" s="1" t="s">
        <v>125</v>
      </c>
      <c r="B59" s="1" t="s">
        <v>66</v>
      </c>
      <c r="C59" s="1" t="s">
        <v>129</v>
      </c>
    </row>
    <row r="60" spans="1:3" x14ac:dyDescent="0.15">
      <c r="A60" s="1" t="s">
        <v>126</v>
      </c>
      <c r="B60" s="1" t="s">
        <v>66</v>
      </c>
      <c r="C60" s="1" t="s">
        <v>129</v>
      </c>
    </row>
    <row r="61" spans="1:3" x14ac:dyDescent="0.15">
      <c r="A61" s="1" t="s">
        <v>127</v>
      </c>
      <c r="B61" s="1" t="s">
        <v>67</v>
      </c>
      <c r="C61" s="1" t="s">
        <v>129</v>
      </c>
    </row>
    <row r="62" spans="1:3" x14ac:dyDescent="0.15">
      <c r="A62" s="1" t="s">
        <v>128</v>
      </c>
      <c r="B62" s="1" t="s">
        <v>68</v>
      </c>
      <c r="C62" s="1" t="s">
        <v>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Sheet4</vt:lpstr>
      <vt:lpstr>device_lookup_table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2020-03-07T13:23:28Z</dcterms:modified>
</cp:coreProperties>
</file>