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3448A23-95FE-4138-B0A5-A0248CF3E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0" i="1" l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49" i="1"/>
  <c r="C49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50" i="1"/>
  <c r="C51" i="1"/>
  <c r="C52" i="1"/>
  <c r="C53" i="1"/>
  <c r="C54" i="1"/>
  <c r="C55" i="1"/>
  <c r="C41" i="1" l="1" a="1"/>
  <c r="C41" i="1" s="1"/>
  <c r="C34" i="1" a="1"/>
  <c r="C34" i="1" s="1"/>
  <c r="C26" i="1" a="1"/>
  <c r="C26" i="1" s="1"/>
  <c r="C37" i="1" a="1"/>
  <c r="C37" i="1" s="1"/>
  <c r="C40" i="1" a="1"/>
  <c r="C40" i="1" s="1"/>
  <c r="C19" i="1" a="1"/>
  <c r="C19" i="1" s="1"/>
  <c r="C33" i="1" a="1"/>
  <c r="C33" i="1" s="1"/>
  <c r="C38" i="1" a="1"/>
  <c r="C38" i="1" s="1"/>
  <c r="C30" i="1" a="1"/>
  <c r="C30" i="1" s="1"/>
  <c r="C35" i="1" a="1"/>
  <c r="C35" i="1" s="1"/>
  <c r="C36" i="1" a="1"/>
  <c r="C36" i="1" s="1"/>
  <c r="C24" i="1" a="1"/>
  <c r="C24" i="1" s="1"/>
  <c r="C27" i="1" a="1"/>
  <c r="C27" i="1" s="1"/>
  <c r="C39" i="1" a="1"/>
  <c r="C39" i="1" s="1"/>
  <c r="C25" i="1" a="1"/>
  <c r="C25" i="1" s="1"/>
  <c r="C23" i="1" a="1"/>
  <c r="C23" i="1" s="1"/>
  <c r="C42" i="1" a="1"/>
  <c r="C42" i="1" s="1"/>
  <c r="C31" i="1" a="1"/>
  <c r="C31" i="1" s="1"/>
  <c r="C43" i="1" a="1"/>
  <c r="C43" i="1" s="1"/>
  <c r="C32" i="1" a="1"/>
  <c r="C32" i="1" s="1"/>
  <c r="C22" i="1" a="1"/>
  <c r="C22" i="1" s="1"/>
  <c r="C20" i="1" a="1"/>
  <c r="C20" i="1" s="1"/>
  <c r="C28" i="1" a="1"/>
  <c r="C28" i="1" s="1"/>
  <c r="C17" i="1" a="1"/>
  <c r="C17" i="1" s="1"/>
  <c r="C29" i="1" a="1"/>
  <c r="C29" i="1" s="1"/>
  <c r="C21" i="1" a="1"/>
  <c r="C21" i="1" s="1"/>
  <c r="C18" i="1" a="1"/>
  <c r="C18" i="1" s="1"/>
  <c r="H4" i="1"/>
  <c r="B34" i="1"/>
  <c r="B41" i="1"/>
  <c r="B26" i="1"/>
  <c r="B40" i="1"/>
  <c r="B37" i="1"/>
  <c r="B19" i="1"/>
  <c r="B38" i="1"/>
  <c r="B33" i="1"/>
  <c r="B30" i="1"/>
  <c r="B36" i="1"/>
  <c r="B35" i="1"/>
  <c r="B24" i="1"/>
  <c r="B39" i="1"/>
  <c r="B27" i="1"/>
  <c r="B25" i="1"/>
  <c r="B42" i="1"/>
  <c r="B23" i="1"/>
  <c r="B31" i="1"/>
  <c r="B43" i="1"/>
  <c r="B32" i="1"/>
  <c r="B22" i="1"/>
  <c r="B20" i="1"/>
  <c r="B28" i="1"/>
  <c r="B17" i="1"/>
  <c r="B29" i="1"/>
  <c r="B21" i="1"/>
  <c r="B18" i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F4" i="1"/>
  <c r="I12" i="1"/>
  <c r="I11" i="1"/>
  <c r="I10" i="1"/>
  <c r="I9" i="1"/>
  <c r="I8" i="1"/>
  <c r="I7" i="1"/>
  <c r="I6" i="1"/>
  <c r="I5" i="1"/>
  <c r="I4" i="1"/>
  <c r="I3" i="1"/>
  <c r="H12" i="1"/>
  <c r="H11" i="1"/>
  <c r="H10" i="1"/>
  <c r="H9" i="1"/>
  <c r="H8" i="1"/>
  <c r="H7" i="1"/>
  <c r="H6" i="1"/>
  <c r="H5" i="1"/>
  <c r="H3" i="1"/>
  <c r="F12" i="1"/>
  <c r="F11" i="1"/>
  <c r="F10" i="1"/>
  <c r="F9" i="1"/>
  <c r="F8" i="1"/>
  <c r="F7" i="1"/>
  <c r="F6" i="1"/>
  <c r="F5" i="1"/>
  <c r="F3" i="1"/>
  <c r="E32" i="1" a="1"/>
  <c r="E41" i="1" a="1"/>
  <c r="E40" i="1" a="1"/>
  <c r="E31" i="1" a="1"/>
  <c r="E39" i="1" a="1"/>
  <c r="E25" i="1" a="1"/>
  <c r="E38" i="1" a="1"/>
  <c r="E29" i="1" a="1"/>
  <c r="E37" i="1" a="1"/>
  <c r="E19" i="1" a="1"/>
  <c r="E33" i="1" a="1"/>
  <c r="E34" i="1" a="1"/>
  <c r="E43" i="1" a="1"/>
  <c r="E21" i="1" a="1"/>
  <c r="E27" i="1" a="1"/>
  <c r="E42" i="1" a="1"/>
  <c r="E30" i="1" a="1"/>
  <c r="E22" i="1" a="1"/>
  <c r="E17" i="1" a="1"/>
  <c r="E36" i="1" a="1"/>
  <c r="E20" i="1" a="1"/>
  <c r="E35" i="1" a="1"/>
  <c r="E28" i="1" a="1"/>
  <c r="E23" i="1" a="1"/>
  <c r="E24" i="1" a="1"/>
  <c r="E26" i="1" a="1"/>
  <c r="E18" i="1" a="1"/>
  <c r="J4" i="1" l="1"/>
  <c r="J5" i="1"/>
  <c r="J8" i="1"/>
  <c r="J11" i="1"/>
  <c r="J12" i="1"/>
  <c r="J3" i="1"/>
  <c r="J9" i="1"/>
  <c r="E28" i="1"/>
  <c r="E25" i="1"/>
  <c r="E38" i="1"/>
  <c r="E27" i="1"/>
  <c r="E19" i="1"/>
  <c r="E17" i="1"/>
  <c r="E22" i="1"/>
  <c r="E37" i="1"/>
  <c r="E20" i="1"/>
  <c r="E39" i="1"/>
  <c r="E32" i="1"/>
  <c r="E24" i="1"/>
  <c r="E40" i="1"/>
  <c r="E18" i="1"/>
  <c r="E43" i="1"/>
  <c r="E35" i="1"/>
  <c r="E26" i="1"/>
  <c r="E42" i="1"/>
  <c r="E21" i="1"/>
  <c r="E31" i="1"/>
  <c r="E36" i="1"/>
  <c r="E41" i="1"/>
  <c r="E33" i="1"/>
  <c r="E29" i="1"/>
  <c r="E23" i="1"/>
  <c r="E30" i="1"/>
  <c r="E34" i="1"/>
  <c r="D28" i="1"/>
  <c r="D25" i="1"/>
  <c r="D38" i="1"/>
  <c r="D27" i="1"/>
  <c r="D19" i="1"/>
  <c r="D17" i="1"/>
  <c r="D22" i="1"/>
  <c r="D37" i="1"/>
  <c r="D20" i="1"/>
  <c r="D39" i="1"/>
  <c r="D32" i="1"/>
  <c r="D24" i="1"/>
  <c r="D40" i="1"/>
  <c r="D18" i="1"/>
  <c r="D43" i="1"/>
  <c r="D35" i="1"/>
  <c r="D26" i="1"/>
  <c r="D42" i="1"/>
  <c r="D21" i="1"/>
  <c r="D31" i="1"/>
  <c r="D36" i="1"/>
  <c r="D41" i="1"/>
  <c r="D33" i="1"/>
  <c r="D29" i="1"/>
  <c r="D23" i="1"/>
  <c r="D30" i="1"/>
  <c r="D34" i="1"/>
  <c r="J10" i="1"/>
  <c r="J6" i="1"/>
  <c r="J7" i="1"/>
</calcChain>
</file>

<file path=xl/sharedStrings.xml><?xml version="1.0" encoding="utf-8"?>
<sst xmlns="http://schemas.openxmlformats.org/spreadsheetml/2006/main" count="1943" uniqueCount="65">
  <si>
    <t>2 uren race - Finale - 20:02 - Sodi 270cc 23/11/2023 - 19:52</t>
  </si>
  <si>
    <t>Position</t>
  </si>
  <si>
    <t>Kart</t>
  </si>
  <si>
    <t>Team</t>
  </si>
  <si>
    <t>Laps</t>
  </si>
  <si>
    <t>Distance</t>
  </si>
  <si>
    <t>Fastest lap</t>
  </si>
  <si>
    <t>KART AGAINST HUMANITY</t>
  </si>
  <si>
    <t>10 laps 15.154 sec</t>
  </si>
  <si>
    <t>13 laps 68.567 sec</t>
  </si>
  <si>
    <t>1.780 sec</t>
  </si>
  <si>
    <t>5 laps</t>
  </si>
  <si>
    <t>9 laps</t>
  </si>
  <si>
    <t>9 laps 25.528 sec</t>
  </si>
  <si>
    <t>10 laps</t>
  </si>
  <si>
    <t>12 laps</t>
  </si>
  <si>
    <t>13 laps</t>
  </si>
  <si>
    <t>SPA FRANCOR CHAMPS</t>
  </si>
  <si>
    <t>ROLLENDE KIP</t>
  </si>
  <si>
    <t>AXLE BREAKERS</t>
  </si>
  <si>
    <t>KART BLANCHE</t>
  </si>
  <si>
    <t>STUCK IN 2ND GEAR</t>
  </si>
  <si>
    <t>GO KART OR GO HOME</t>
  </si>
  <si>
    <t>DARIOKART</t>
  </si>
  <si>
    <t>KARTOON</t>
  </si>
  <si>
    <t>ALFA EMILIANO</t>
  </si>
  <si>
    <t>0 sec</t>
  </si>
  <si>
    <t>Lap times</t>
  </si>
  <si>
    <t>Driver</t>
  </si>
  <si>
    <t>Joost</t>
  </si>
  <si>
    <t>Pit</t>
  </si>
  <si>
    <t>BertP</t>
  </si>
  <si>
    <t>Jasper</t>
  </si>
  <si>
    <t>Inigo</t>
  </si>
  <si>
    <t>Tim</t>
  </si>
  <si>
    <t>Kyle</t>
  </si>
  <si>
    <t>Ruben</t>
  </si>
  <si>
    <t>Stefaan</t>
  </si>
  <si>
    <t>Bart</t>
  </si>
  <si>
    <t>Maarten</t>
  </si>
  <si>
    <t>Matteo</t>
  </si>
  <si>
    <t>Ilse</t>
  </si>
  <si>
    <t>Pieter</t>
  </si>
  <si>
    <t>BertV</t>
  </si>
  <si>
    <t>Stijn</t>
  </si>
  <si>
    <t>Matt</t>
  </si>
  <si>
    <t>StefM</t>
  </si>
  <si>
    <t>Emil</t>
  </si>
  <si>
    <t>StefD</t>
  </si>
  <si>
    <t>Dario</t>
  </si>
  <si>
    <t>Jeff</t>
  </si>
  <si>
    <t>Steven</t>
  </si>
  <si>
    <t>Thomas</t>
  </si>
  <si>
    <t>Toon</t>
  </si>
  <si>
    <t>Mike</t>
  </si>
  <si>
    <t>Emiliano</t>
  </si>
  <si>
    <t>Finley</t>
  </si>
  <si>
    <t>Pit time</t>
  </si>
  <si>
    <t>Avg pit time</t>
  </si>
  <si>
    <t>Pits</t>
  </si>
  <si>
    <t>Name</t>
  </si>
  <si>
    <t>Avg lap</t>
  </si>
  <si>
    <t>Avg lap (no outliers)</t>
  </si>
  <si>
    <t>Percentage of outliers</t>
  </si>
  <si>
    <t>Rolling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</si>
</sst>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[$-F400]h:mm:ss\ AM/PM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Average lap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Blad1!$A$47</c:f>
              <c:strCache>
                <c:ptCount val="1"/>
                <c:pt idx="0">
                  <c:v>SPA FRANCOR CHAMPS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Blad1!$C$49:$C$240</c:f>
              <c:numCache>
                <c:formatCode>General</c:formatCode>
                <c:ptCount val="192"/>
                <c:pt idx="0">
                  <c:v>38.985999999999997</c:v>
                </c:pt>
                <c:pt idx="1">
                  <c:v>38.8215</c:v>
                </c:pt>
                <c:pt idx="2">
                  <c:v>39.140333333333331</c:v>
                </c:pt>
                <c:pt idx="3">
                  <c:v>38.926249999999996</c:v>
                </c:pt>
                <c:pt idx="4">
                  <c:v>38.778399999999998</c:v>
                </c:pt>
                <c:pt idx="5">
                  <c:v>38.656166666666671</c:v>
                </c:pt>
                <c:pt idx="6">
                  <c:v>38.512999999999998</c:v>
                </c:pt>
                <c:pt idx="7">
                  <c:v>38.474625000000003</c:v>
                </c:pt>
                <c:pt idx="8">
                  <c:v>38.402444444444448</c:v>
                </c:pt>
                <c:pt idx="9">
                  <c:v>38.387100000000004</c:v>
                </c:pt>
                <c:pt idx="10">
                  <c:v>38.358181818181826</c:v>
                </c:pt>
                <c:pt idx="11">
                  <c:v>38.295250000000003</c:v>
                </c:pt>
                <c:pt idx="12">
                  <c:v>38.238769230769236</c:v>
                </c:pt>
                <c:pt idx="13">
                  <c:v>38.21378571428572</c:v>
                </c:pt>
                <c:pt idx="14">
                  <c:v>38.155600000000007</c:v>
                </c:pt>
                <c:pt idx="15">
                  <c:v>38.154937500000003</c:v>
                </c:pt>
                <c:pt idx="16">
                  <c:v>38.10270588235295</c:v>
                </c:pt>
                <c:pt idx="17">
                  <c:v>38.082333333333338</c:v>
                </c:pt>
                <c:pt idx="18">
                  <c:v>38.042736842105271</c:v>
                </c:pt>
                <c:pt idx="19">
                  <c:v>38.037150000000011</c:v>
                </c:pt>
                <c:pt idx="20">
                  <c:v>38.032428571428582</c:v>
                </c:pt>
                <c:pt idx="21">
                  <c:v>38.021727272727283</c:v>
                </c:pt>
                <c:pt idx="22">
                  <c:v>37.991869565217399</c:v>
                </c:pt>
                <c:pt idx="23">
                  <c:v>37.999500000000005</c:v>
                </c:pt>
                <c:pt idx="24">
                  <c:v>38.001880000000007</c:v>
                </c:pt>
                <c:pt idx="25">
                  <c:v>37.978576923076929</c:v>
                </c:pt>
                <c:pt idx="26">
                  <c:v>37.960851851851857</c:v>
                </c:pt>
                <c:pt idx="27">
                  <c:v>37.948678571428573</c:v>
                </c:pt>
                <c:pt idx="28">
                  <c:v>37.939448275862077</c:v>
                </c:pt>
                <c:pt idx="29">
                  <c:v>37.9313</c:v>
                </c:pt>
                <c:pt idx="30">
                  <c:v>37.924258064516131</c:v>
                </c:pt>
                <c:pt idx="31">
                  <c:v>37.919750000000001</c:v>
                </c:pt>
                <c:pt idx="32">
                  <c:v>37.908030303030301</c:v>
                </c:pt>
                <c:pt idx="33">
                  <c:v>37.915705882352938</c:v>
                </c:pt>
                <c:pt idx="34">
                  <c:v>37.907314285714286</c:v>
                </c:pt>
                <c:pt idx="35">
                  <c:v>37.899833333333333</c:v>
                </c:pt>
                <c:pt idx="36">
                  <c:v>37.889621621621622</c:v>
                </c:pt>
                <c:pt idx="37">
                  <c:v>37.898736842105265</c:v>
                </c:pt>
                <c:pt idx="38">
                  <c:v>37.876307692307691</c:v>
                </c:pt>
                <c:pt idx="39">
                  <c:v>37.918824999999998</c:v>
                </c:pt>
                <c:pt idx="40">
                  <c:v>37.912390243902436</c:v>
                </c:pt>
                <c:pt idx="41">
                  <c:v>37.902309523809521</c:v>
                </c:pt>
                <c:pt idx="42">
                  <c:v>37.894488372093022</c:v>
                </c:pt>
                <c:pt idx="43">
                  <c:v>37.907977272727273</c:v>
                </c:pt>
                <c:pt idx="44">
                  <c:v>37.906066666666668</c:v>
                </c:pt>
                <c:pt idx="45">
                  <c:v>37.91665217391305</c:v>
                </c:pt>
                <c:pt idx="46">
                  <c:v>37.921042553191491</c:v>
                </c:pt>
                <c:pt idx="47">
                  <c:v>38.224229166666667</c:v>
                </c:pt>
                <c:pt idx="48">
                  <c:v>38.206612244897961</c:v>
                </c:pt>
                <c:pt idx="49">
                  <c:v>38.196380000000005</c:v>
                </c:pt>
                <c:pt idx="50">
                  <c:v>38.178862745098044</c:v>
                </c:pt>
                <c:pt idx="51">
                  <c:v>38.162519230769234</c:v>
                </c:pt>
                <c:pt idx="52">
                  <c:v>38.152792452830191</c:v>
                </c:pt>
                <c:pt idx="53">
                  <c:v>38.133092592592597</c:v>
                </c:pt>
                <c:pt idx="54">
                  <c:v>38.195163636363645</c:v>
                </c:pt>
                <c:pt idx="55">
                  <c:v>38.195553571428583</c:v>
                </c:pt>
                <c:pt idx="56">
                  <c:v>38.170754385964926</c:v>
                </c:pt>
                <c:pt idx="57">
                  <c:v>38.143896551724147</c:v>
                </c:pt>
                <c:pt idx="58">
                  <c:v>38.126813559322038</c:v>
                </c:pt>
                <c:pt idx="59">
                  <c:v>38.104983333333344</c:v>
                </c:pt>
                <c:pt idx="60">
                  <c:v>38.082426229508201</c:v>
                </c:pt>
                <c:pt idx="61">
                  <c:v>38.061725806451619</c:v>
                </c:pt>
                <c:pt idx="62">
                  <c:v>38.037412698412702</c:v>
                </c:pt>
                <c:pt idx="63">
                  <c:v>38.025765625000005</c:v>
                </c:pt>
                <c:pt idx="64">
                  <c:v>38.008153846153846</c:v>
                </c:pt>
                <c:pt idx="65">
                  <c:v>37.989560606060607</c:v>
                </c:pt>
                <c:pt idx="66">
                  <c:v>37.979000000000006</c:v>
                </c:pt>
                <c:pt idx="67">
                  <c:v>37.971691176470593</c:v>
                </c:pt>
                <c:pt idx="68">
                  <c:v>37.949608695652174</c:v>
                </c:pt>
                <c:pt idx="69">
                  <c:v>37.932299999999998</c:v>
                </c:pt>
                <c:pt idx="70">
                  <c:v>37.938563380281686</c:v>
                </c:pt>
                <c:pt idx="71">
                  <c:v>37.917666666666669</c:v>
                </c:pt>
                <c:pt idx="72">
                  <c:v>37.903821917808223</c:v>
                </c:pt>
                <c:pt idx="73">
                  <c:v>37.892027027027027</c:v>
                </c:pt>
                <c:pt idx="74">
                  <c:v>37.87578666666667</c:v>
                </c:pt>
                <c:pt idx="75">
                  <c:v>37.861355263157897</c:v>
                </c:pt>
                <c:pt idx="76">
                  <c:v>37.867857142857147</c:v>
                </c:pt>
                <c:pt idx="77">
                  <c:v>37.857064102564102</c:v>
                </c:pt>
                <c:pt idx="78">
                  <c:v>37.852012658227849</c:v>
                </c:pt>
                <c:pt idx="79">
                  <c:v>37.845424999999999</c:v>
                </c:pt>
                <c:pt idx="80">
                  <c:v>37.830432098765428</c:v>
                </c:pt>
                <c:pt idx="81">
                  <c:v>37.821963414634148</c:v>
                </c:pt>
                <c:pt idx="82">
                  <c:v>37.809602409638551</c:v>
                </c:pt>
                <c:pt idx="83">
                  <c:v>37.793583333333331</c:v>
                </c:pt>
                <c:pt idx="84">
                  <c:v>37.786176470588231</c:v>
                </c:pt>
                <c:pt idx="85">
                  <c:v>37.773988372093022</c:v>
                </c:pt>
                <c:pt idx="86">
                  <c:v>37.762379310344826</c:v>
                </c:pt>
                <c:pt idx="87">
                  <c:v>37.75035227272727</c:v>
                </c:pt>
                <c:pt idx="88">
                  <c:v>37.738629213483144</c:v>
                </c:pt>
                <c:pt idx="89">
                  <c:v>37.729388888888892</c:v>
                </c:pt>
                <c:pt idx="90">
                  <c:v>37.717461538461535</c:v>
                </c:pt>
                <c:pt idx="91">
                  <c:v>37.709489130434783</c:v>
                </c:pt>
                <c:pt idx="92">
                  <c:v>37.705408602150534</c:v>
                </c:pt>
                <c:pt idx="93">
                  <c:v>37.697148936170208</c:v>
                </c:pt>
                <c:pt idx="94">
                  <c:v>37.693547368421051</c:v>
                </c:pt>
                <c:pt idx="95">
                  <c:v>37.692895833333331</c:v>
                </c:pt>
                <c:pt idx="96">
                  <c:v>37.850051546391747</c:v>
                </c:pt>
                <c:pt idx="97">
                  <c:v>37.847102040816324</c:v>
                </c:pt>
                <c:pt idx="98">
                  <c:v>37.843575757575756</c:v>
                </c:pt>
                <c:pt idx="99">
                  <c:v>37.838299999999997</c:v>
                </c:pt>
                <c:pt idx="100">
                  <c:v>37.831128712871283</c:v>
                </c:pt>
                <c:pt idx="101">
                  <c:v>37.826696078431368</c:v>
                </c:pt>
                <c:pt idx="102">
                  <c:v>37.821038834951452</c:v>
                </c:pt>
                <c:pt idx="103">
                  <c:v>37.817749999999997</c:v>
                </c:pt>
                <c:pt idx="104">
                  <c:v>37.813228571428567</c:v>
                </c:pt>
                <c:pt idx="105">
                  <c:v>37.810066037735844</c:v>
                </c:pt>
                <c:pt idx="106">
                  <c:v>37.806196261682238</c:v>
                </c:pt>
                <c:pt idx="107">
                  <c:v>37.800203703703701</c:v>
                </c:pt>
                <c:pt idx="108">
                  <c:v>37.799192660550453</c:v>
                </c:pt>
                <c:pt idx="109">
                  <c:v>37.795554545454543</c:v>
                </c:pt>
                <c:pt idx="110">
                  <c:v>37.793288288288281</c:v>
                </c:pt>
                <c:pt idx="111">
                  <c:v>37.790080357142855</c:v>
                </c:pt>
                <c:pt idx="112">
                  <c:v>37.788867256637168</c:v>
                </c:pt>
                <c:pt idx="113">
                  <c:v>37.784315789473688</c:v>
                </c:pt>
                <c:pt idx="114">
                  <c:v>37.779921739130444</c:v>
                </c:pt>
                <c:pt idx="115">
                  <c:v>37.777586206896558</c:v>
                </c:pt>
                <c:pt idx="116">
                  <c:v>37.777111111111118</c:v>
                </c:pt>
                <c:pt idx="117">
                  <c:v>37.769813559322039</c:v>
                </c:pt>
                <c:pt idx="118">
                  <c:v>37.769411764705886</c:v>
                </c:pt>
                <c:pt idx="119">
                  <c:v>37.766658333333339</c:v>
                </c:pt>
                <c:pt idx="120">
                  <c:v>37.762033057851248</c:v>
                </c:pt>
                <c:pt idx="121">
                  <c:v>37.762229508196732</c:v>
                </c:pt>
                <c:pt idx="122">
                  <c:v>37.758991869918702</c:v>
                </c:pt>
                <c:pt idx="123">
                  <c:v>37.752250000000004</c:v>
                </c:pt>
                <c:pt idx="124">
                  <c:v>37.751224000000001</c:v>
                </c:pt>
                <c:pt idx="125">
                  <c:v>37.746015873015878</c:v>
                </c:pt>
                <c:pt idx="126">
                  <c:v>37.740527559055124</c:v>
                </c:pt>
                <c:pt idx="127">
                  <c:v>37.737210937500002</c:v>
                </c:pt>
                <c:pt idx="128">
                  <c:v>37.735449612403102</c:v>
                </c:pt>
                <c:pt idx="129">
                  <c:v>37.736969230769233</c:v>
                </c:pt>
                <c:pt idx="130">
                  <c:v>37.735923664122147</c:v>
                </c:pt>
                <c:pt idx="131">
                  <c:v>37.735598484848495</c:v>
                </c:pt>
                <c:pt idx="132">
                  <c:v>37.736436090225567</c:v>
                </c:pt>
                <c:pt idx="133">
                  <c:v>37.759873134328366</c:v>
                </c:pt>
                <c:pt idx="134">
                  <c:v>37.856548148148157</c:v>
                </c:pt>
                <c:pt idx="135">
                  <c:v>37.850786764705894</c:v>
                </c:pt>
                <c:pt idx="136">
                  <c:v>37.84254014598541</c:v>
                </c:pt>
                <c:pt idx="137">
                  <c:v>37.835514492753624</c:v>
                </c:pt>
                <c:pt idx="138">
                  <c:v>37.829741007194251</c:v>
                </c:pt>
                <c:pt idx="139">
                  <c:v>37.822121428571435</c:v>
                </c:pt>
                <c:pt idx="140">
                  <c:v>37.813893617021286</c:v>
                </c:pt>
                <c:pt idx="141">
                  <c:v>37.807563380281699</c:v>
                </c:pt>
                <c:pt idx="142">
                  <c:v>37.799349650349654</c:v>
                </c:pt>
                <c:pt idx="143">
                  <c:v>37.789881944444446</c:v>
                </c:pt>
                <c:pt idx="144">
                  <c:v>37.780765517241377</c:v>
                </c:pt>
                <c:pt idx="145">
                  <c:v>37.772636986301372</c:v>
                </c:pt>
                <c:pt idx="146">
                  <c:v>37.764795918367348</c:v>
                </c:pt>
                <c:pt idx="147">
                  <c:v>37.759459459459464</c:v>
                </c:pt>
                <c:pt idx="148">
                  <c:v>37.75230201342282</c:v>
                </c:pt>
                <c:pt idx="149">
                  <c:v>37.745293333333336</c:v>
                </c:pt>
                <c:pt idx="150">
                  <c:v>37.739907284768215</c:v>
                </c:pt>
                <c:pt idx="151">
                  <c:v>37.73449342105264</c:v>
                </c:pt>
                <c:pt idx="152">
                  <c:v>37.727921568627458</c:v>
                </c:pt>
                <c:pt idx="153">
                  <c:v>37.721220779220786</c:v>
                </c:pt>
                <c:pt idx="154">
                  <c:v>37.713838709677425</c:v>
                </c:pt>
                <c:pt idx="155">
                  <c:v>37.707307692307701</c:v>
                </c:pt>
                <c:pt idx="156">
                  <c:v>37.701643312101922</c:v>
                </c:pt>
                <c:pt idx="157">
                  <c:v>37.696481012658239</c:v>
                </c:pt>
                <c:pt idx="158">
                  <c:v>37.692138364779886</c:v>
                </c:pt>
                <c:pt idx="159">
                  <c:v>37.73008750000001</c:v>
                </c:pt>
                <c:pt idx="160">
                  <c:v>37.730527950310574</c:v>
                </c:pt>
                <c:pt idx="161">
                  <c:v>37.726320987654333</c:v>
                </c:pt>
                <c:pt idx="162">
                  <c:v>37.732779141104309</c:v>
                </c:pt>
                <c:pt idx="163">
                  <c:v>37.725384146341483</c:v>
                </c:pt>
                <c:pt idx="164">
                  <c:v>37.728381818181838</c:v>
                </c:pt>
                <c:pt idx="165">
                  <c:v>37.73740963855424</c:v>
                </c:pt>
                <c:pt idx="166">
                  <c:v>37.731101796407209</c:v>
                </c:pt>
                <c:pt idx="167">
                  <c:v>37.725053571428596</c:v>
                </c:pt>
                <c:pt idx="168">
                  <c:v>37.718704142011859</c:v>
                </c:pt>
                <c:pt idx="169">
                  <c:v>37.712264705882376</c:v>
                </c:pt>
                <c:pt idx="170">
                  <c:v>37.707690058479557</c:v>
                </c:pt>
                <c:pt idx="171">
                  <c:v>37.703604651162813</c:v>
                </c:pt>
                <c:pt idx="172">
                  <c:v>37.696612716763028</c:v>
                </c:pt>
                <c:pt idx="173">
                  <c:v>37.690781609195426</c:v>
                </c:pt>
                <c:pt idx="174">
                  <c:v>37.684691428571448</c:v>
                </c:pt>
                <c:pt idx="175">
                  <c:v>37.680517045454565</c:v>
                </c:pt>
                <c:pt idx="176">
                  <c:v>37.682615819209055</c:v>
                </c:pt>
                <c:pt idx="177">
                  <c:v>37.68477528089889</c:v>
                </c:pt>
                <c:pt idx="178">
                  <c:v>37.684284916201136</c:v>
                </c:pt>
                <c:pt idx="179">
                  <c:v>37.679033333333344</c:v>
                </c:pt>
                <c:pt idx="180">
                  <c:v>37.673674033149183</c:v>
                </c:pt>
                <c:pt idx="181">
                  <c:v>37.666686813186828</c:v>
                </c:pt>
                <c:pt idx="182">
                  <c:v>37.661666666666676</c:v>
                </c:pt>
                <c:pt idx="183">
                  <c:v>37.655054347826095</c:v>
                </c:pt>
                <c:pt idx="184">
                  <c:v>37.649270270270279</c:v>
                </c:pt>
                <c:pt idx="185">
                  <c:v>37.644553763440868</c:v>
                </c:pt>
                <c:pt idx="186">
                  <c:v>37.641866310160438</c:v>
                </c:pt>
                <c:pt idx="187">
                  <c:v>37.640138297872348</c:v>
                </c:pt>
                <c:pt idx="188">
                  <c:v>37.635777777777783</c:v>
                </c:pt>
                <c:pt idx="189">
                  <c:v>37.631315789473689</c:v>
                </c:pt>
                <c:pt idx="190">
                  <c:v>37.626277486911</c:v>
                </c:pt>
                <c:pt idx="191">
                  <c:v>37.620932291666669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1935-4C9A-8132-AC1DC13CFBD1}"/>
            </c:ext>
          </c:extLst>
        </c:ser>
        <c:ser>
          <c:idx val="1"/>
          <c:order val="1"/>
          <c:tx>
            <c:strRef>
              <c:f>Blad1!$E$47</c:f>
              <c:strCache>
                <c:ptCount val="1"/>
                <c:pt idx="0">
                  <c:v>ROLLENDE KIP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Blad1!$G$49:$G$240</c:f>
              <c:numCache>
                <c:formatCode>General</c:formatCode>
                <c:ptCount val="192"/>
                <c:pt idx="0">
                  <c:v>39.433999999999997</c:v>
                </c:pt>
                <c:pt idx="1">
                  <c:v>38.866500000000002</c:v>
                </c:pt>
                <c:pt idx="2">
                  <c:v>39.186</c:v>
                </c:pt>
                <c:pt idx="3">
                  <c:v>39.093000000000004</c:v>
                </c:pt>
                <c:pt idx="4">
                  <c:v>39.129600000000003</c:v>
                </c:pt>
                <c:pt idx="5">
                  <c:v>39.366500000000002</c:v>
                </c:pt>
                <c:pt idx="6">
                  <c:v>39.135714285714286</c:v>
                </c:pt>
                <c:pt idx="7">
                  <c:v>39.064374999999998</c:v>
                </c:pt>
                <c:pt idx="8">
                  <c:v>38.986666666666665</c:v>
                </c:pt>
                <c:pt idx="9">
                  <c:v>38.8889</c:v>
                </c:pt>
                <c:pt idx="10">
                  <c:v>38.940727272727273</c:v>
                </c:pt>
                <c:pt idx="11">
                  <c:v>38.890500000000003</c:v>
                </c:pt>
                <c:pt idx="12">
                  <c:v>38.878</c:v>
                </c:pt>
                <c:pt idx="13">
                  <c:v>38.810357142857143</c:v>
                </c:pt>
                <c:pt idx="14">
                  <c:v>38.770466666666671</c:v>
                </c:pt>
                <c:pt idx="15">
                  <c:v>38.709375000000001</c:v>
                </c:pt>
                <c:pt idx="16">
                  <c:v>38.664647058823526</c:v>
                </c:pt>
                <c:pt idx="17">
                  <c:v>38.611777777777775</c:v>
                </c:pt>
                <c:pt idx="18">
                  <c:v>38.563631578947366</c:v>
                </c:pt>
                <c:pt idx="19">
                  <c:v>38.519750000000002</c:v>
                </c:pt>
                <c:pt idx="20">
                  <c:v>38.492047619047618</c:v>
                </c:pt>
                <c:pt idx="21">
                  <c:v>38.504590909090908</c:v>
                </c:pt>
                <c:pt idx="22">
                  <c:v>38.488130434782605</c:v>
                </c:pt>
                <c:pt idx="23">
                  <c:v>38.479166666666664</c:v>
                </c:pt>
                <c:pt idx="24">
                  <c:v>38.723240000000004</c:v>
                </c:pt>
                <c:pt idx="25">
                  <c:v>38.684538461538459</c:v>
                </c:pt>
                <c:pt idx="26">
                  <c:v>38.690703703703697</c:v>
                </c:pt>
                <c:pt idx="27">
                  <c:v>38.722071428571425</c:v>
                </c:pt>
                <c:pt idx="28">
                  <c:v>38.691241379310341</c:v>
                </c:pt>
                <c:pt idx="29">
                  <c:v>38.684899999999992</c:v>
                </c:pt>
                <c:pt idx="30">
                  <c:v>39.118161290322575</c:v>
                </c:pt>
                <c:pt idx="31">
                  <c:v>39.117937499999996</c:v>
                </c:pt>
                <c:pt idx="32">
                  <c:v>39.133242424242425</c:v>
                </c:pt>
                <c:pt idx="33">
                  <c:v>39.101294117647058</c:v>
                </c:pt>
                <c:pt idx="34">
                  <c:v>39.077342857142852</c:v>
                </c:pt>
                <c:pt idx="35">
                  <c:v>39.050916666666666</c:v>
                </c:pt>
                <c:pt idx="36">
                  <c:v>39.029594594594592</c:v>
                </c:pt>
                <c:pt idx="37">
                  <c:v>38.99799999999999</c:v>
                </c:pt>
                <c:pt idx="38">
                  <c:v>38.964923076923071</c:v>
                </c:pt>
                <c:pt idx="39">
                  <c:v>38.956399999999995</c:v>
                </c:pt>
                <c:pt idx="40">
                  <c:v>38.925951219512193</c:v>
                </c:pt>
                <c:pt idx="41">
                  <c:v>38.900357142857146</c:v>
                </c:pt>
                <c:pt idx="42">
                  <c:v>38.876767441860466</c:v>
                </c:pt>
                <c:pt idx="43">
                  <c:v>38.845931818181818</c:v>
                </c:pt>
                <c:pt idx="44">
                  <c:v>38.838688888888889</c:v>
                </c:pt>
                <c:pt idx="45">
                  <c:v>38.857826086956521</c:v>
                </c:pt>
                <c:pt idx="46">
                  <c:v>39.316787234042557</c:v>
                </c:pt>
                <c:pt idx="47">
                  <c:v>39.261291666666672</c:v>
                </c:pt>
                <c:pt idx="48">
                  <c:v>39.200755102040823</c:v>
                </c:pt>
                <c:pt idx="49">
                  <c:v>39.149940000000008</c:v>
                </c:pt>
                <c:pt idx="50">
                  <c:v>39.090980392156872</c:v>
                </c:pt>
                <c:pt idx="51">
                  <c:v>39.031673076923084</c:v>
                </c:pt>
                <c:pt idx="52">
                  <c:v>38.974283018867929</c:v>
                </c:pt>
                <c:pt idx="53">
                  <c:v>38.965518518518529</c:v>
                </c:pt>
                <c:pt idx="54">
                  <c:v>38.994800000000005</c:v>
                </c:pt>
                <c:pt idx="55">
                  <c:v>38.98194642857144</c:v>
                </c:pt>
                <c:pt idx="56">
                  <c:v>38.930666666666681</c:v>
                </c:pt>
                <c:pt idx="57">
                  <c:v>38.878637931034497</c:v>
                </c:pt>
                <c:pt idx="58">
                  <c:v>38.838016949152554</c:v>
                </c:pt>
                <c:pt idx="59">
                  <c:v>38.789500000000011</c:v>
                </c:pt>
                <c:pt idx="60">
                  <c:v>38.740196721311492</c:v>
                </c:pt>
                <c:pt idx="61">
                  <c:v>38.695451612903241</c:v>
                </c:pt>
                <c:pt idx="62">
                  <c:v>38.65344444444446</c:v>
                </c:pt>
                <c:pt idx="63">
                  <c:v>38.624921875000013</c:v>
                </c:pt>
                <c:pt idx="64">
                  <c:v>38.596784615384628</c:v>
                </c:pt>
                <c:pt idx="65">
                  <c:v>38.564439393939402</c:v>
                </c:pt>
                <c:pt idx="66">
                  <c:v>38.535492537313445</c:v>
                </c:pt>
                <c:pt idx="67">
                  <c:v>38.497514705882359</c:v>
                </c:pt>
                <c:pt idx="68">
                  <c:v>38.469478260869572</c:v>
                </c:pt>
                <c:pt idx="69">
                  <c:v>38.447685714285726</c:v>
                </c:pt>
                <c:pt idx="70">
                  <c:v>38.412859154929585</c:v>
                </c:pt>
                <c:pt idx="71">
                  <c:v>38.388819444444451</c:v>
                </c:pt>
                <c:pt idx="72">
                  <c:v>38.351232876712331</c:v>
                </c:pt>
                <c:pt idx="73">
                  <c:v>38.32016216216217</c:v>
                </c:pt>
                <c:pt idx="74">
                  <c:v>38.310666666666677</c:v>
                </c:pt>
                <c:pt idx="75">
                  <c:v>38.2831052631579</c:v>
                </c:pt>
                <c:pt idx="76">
                  <c:v>38.255532467532475</c:v>
                </c:pt>
                <c:pt idx="77">
                  <c:v>38.225948717948718</c:v>
                </c:pt>
                <c:pt idx="78">
                  <c:v>38.199708860759493</c:v>
                </c:pt>
                <c:pt idx="79">
                  <c:v>38.1706</c:v>
                </c:pt>
                <c:pt idx="80">
                  <c:v>38.141888888888886</c:v>
                </c:pt>
                <c:pt idx="81">
                  <c:v>38.125012195121947</c:v>
                </c:pt>
                <c:pt idx="82">
                  <c:v>38.101819277108426</c:v>
                </c:pt>
                <c:pt idx="83">
                  <c:v>38.08642857142857</c:v>
                </c:pt>
                <c:pt idx="84">
                  <c:v>38.063305882352942</c:v>
                </c:pt>
                <c:pt idx="85">
                  <c:v>38.042023255813952</c:v>
                </c:pt>
                <c:pt idx="86">
                  <c:v>38.0157816091954</c:v>
                </c:pt>
                <c:pt idx="87">
                  <c:v>37.991181818181822</c:v>
                </c:pt>
                <c:pt idx="88">
                  <c:v>37.967404494382023</c:v>
                </c:pt>
                <c:pt idx="89">
                  <c:v>37.944488888888891</c:v>
                </c:pt>
                <c:pt idx="90">
                  <c:v>37.926395604395609</c:v>
                </c:pt>
                <c:pt idx="91">
                  <c:v>37.904956521739138</c:v>
                </c:pt>
                <c:pt idx="92">
                  <c:v>37.893010752688177</c:v>
                </c:pt>
                <c:pt idx="93">
                  <c:v>37.875702127659579</c:v>
                </c:pt>
                <c:pt idx="94">
                  <c:v>37.867663157894746</c:v>
                </c:pt>
                <c:pt idx="95">
                  <c:v>37.863437500000011</c:v>
                </c:pt>
                <c:pt idx="96">
                  <c:v>37.843278350515469</c:v>
                </c:pt>
                <c:pt idx="97">
                  <c:v>37.822867346938779</c:v>
                </c:pt>
                <c:pt idx="98">
                  <c:v>37.936313131313135</c:v>
                </c:pt>
                <c:pt idx="99">
                  <c:v>37.941350000000007</c:v>
                </c:pt>
                <c:pt idx="100">
                  <c:v>37.936851485148523</c:v>
                </c:pt>
                <c:pt idx="101">
                  <c:v>37.930186274509815</c:v>
                </c:pt>
                <c:pt idx="102">
                  <c:v>37.926854368932048</c:v>
                </c:pt>
                <c:pt idx="103">
                  <c:v>37.919413461538468</c:v>
                </c:pt>
                <c:pt idx="104">
                  <c:v>37.914400000000008</c:v>
                </c:pt>
                <c:pt idx="105">
                  <c:v>37.912783018867927</c:v>
                </c:pt>
                <c:pt idx="106">
                  <c:v>37.913850467289727</c:v>
                </c:pt>
                <c:pt idx="107">
                  <c:v>37.910620370370374</c:v>
                </c:pt>
                <c:pt idx="108">
                  <c:v>37.907798165137621</c:v>
                </c:pt>
                <c:pt idx="109">
                  <c:v>37.90499090909092</c:v>
                </c:pt>
                <c:pt idx="110">
                  <c:v>37.901036036036047</c:v>
                </c:pt>
                <c:pt idx="111">
                  <c:v>37.897089285714294</c:v>
                </c:pt>
                <c:pt idx="112">
                  <c:v>37.894539823008863</c:v>
                </c:pt>
                <c:pt idx="113">
                  <c:v>37.891719298245633</c:v>
                </c:pt>
                <c:pt idx="114">
                  <c:v>37.889982608695668</c:v>
                </c:pt>
                <c:pt idx="115">
                  <c:v>37.887155172413806</c:v>
                </c:pt>
                <c:pt idx="116">
                  <c:v>37.895222222222237</c:v>
                </c:pt>
                <c:pt idx="117">
                  <c:v>37.893474576271203</c:v>
                </c:pt>
                <c:pt idx="118">
                  <c:v>37.890050420168087</c:v>
                </c:pt>
                <c:pt idx="119">
                  <c:v>37.929333333333354</c:v>
                </c:pt>
                <c:pt idx="120">
                  <c:v>37.936355371900852</c:v>
                </c:pt>
                <c:pt idx="121">
                  <c:v>37.937647540983626</c:v>
                </c:pt>
                <c:pt idx="122">
                  <c:v>37.938105691056933</c:v>
                </c:pt>
                <c:pt idx="123">
                  <c:v>37.93898387096776</c:v>
                </c:pt>
                <c:pt idx="124">
                  <c:v>37.94087200000002</c:v>
                </c:pt>
                <c:pt idx="125">
                  <c:v>37.937190476190494</c:v>
                </c:pt>
                <c:pt idx="126">
                  <c:v>37.933685039370097</c:v>
                </c:pt>
                <c:pt idx="127">
                  <c:v>37.941414062500016</c:v>
                </c:pt>
                <c:pt idx="128">
                  <c:v>37.940527131782964</c:v>
                </c:pt>
                <c:pt idx="129">
                  <c:v>37.939092307692327</c:v>
                </c:pt>
                <c:pt idx="130">
                  <c:v>37.937732824427499</c:v>
                </c:pt>
                <c:pt idx="131">
                  <c:v>37.938924242424264</c:v>
                </c:pt>
                <c:pt idx="132">
                  <c:v>37.947541353383478</c:v>
                </c:pt>
                <c:pt idx="133">
                  <c:v>37.948373134328378</c:v>
                </c:pt>
                <c:pt idx="134">
                  <c:v>37.95449629629632</c:v>
                </c:pt>
                <c:pt idx="135">
                  <c:v>37.953250000000018</c:v>
                </c:pt>
                <c:pt idx="136">
                  <c:v>37.946452554744546</c:v>
                </c:pt>
                <c:pt idx="137">
                  <c:v>37.948391304347844</c:v>
                </c:pt>
                <c:pt idx="138">
                  <c:v>37.948798561151101</c:v>
                </c:pt>
                <c:pt idx="139">
                  <c:v>37.944850000000017</c:v>
                </c:pt>
                <c:pt idx="140">
                  <c:v>37.942624113475198</c:v>
                </c:pt>
                <c:pt idx="141">
                  <c:v>37.94581690140847</c:v>
                </c:pt>
                <c:pt idx="142">
                  <c:v>38.046258741258761</c:v>
                </c:pt>
                <c:pt idx="143">
                  <c:v>38.033951388888909</c:v>
                </c:pt>
                <c:pt idx="144">
                  <c:v>38.022027586206917</c:v>
                </c:pt>
                <c:pt idx="145">
                  <c:v>38.008184931506875</c:v>
                </c:pt>
                <c:pt idx="146">
                  <c:v>37.993680272108868</c:v>
                </c:pt>
                <c:pt idx="147">
                  <c:v>37.986770270270291</c:v>
                </c:pt>
                <c:pt idx="148">
                  <c:v>37.970939597315457</c:v>
                </c:pt>
                <c:pt idx="149">
                  <c:v>37.955573333333355</c:v>
                </c:pt>
                <c:pt idx="150">
                  <c:v>37.939894039735115</c:v>
                </c:pt>
                <c:pt idx="151">
                  <c:v>37.925296052631595</c:v>
                </c:pt>
                <c:pt idx="152">
                  <c:v>37.91787581699348</c:v>
                </c:pt>
                <c:pt idx="153">
                  <c:v>37.902162337662347</c:v>
                </c:pt>
                <c:pt idx="154">
                  <c:v>37.894425806451629</c:v>
                </c:pt>
                <c:pt idx="155">
                  <c:v>37.901121794871813</c:v>
                </c:pt>
                <c:pt idx="156">
                  <c:v>37.895700636942692</c:v>
                </c:pt>
                <c:pt idx="157">
                  <c:v>37.883677215189891</c:v>
                </c:pt>
                <c:pt idx="158">
                  <c:v>37.891836477987439</c:v>
                </c:pt>
                <c:pt idx="159">
                  <c:v>37.911375000000014</c:v>
                </c:pt>
                <c:pt idx="160">
                  <c:v>37.912385093167714</c:v>
                </c:pt>
                <c:pt idx="161">
                  <c:v>37.899833333333348</c:v>
                </c:pt>
                <c:pt idx="162">
                  <c:v>37.885588957055226</c:v>
                </c:pt>
                <c:pt idx="163">
                  <c:v>37.874658536585379</c:v>
                </c:pt>
                <c:pt idx="164">
                  <c:v>37.887509090909106</c:v>
                </c:pt>
                <c:pt idx="165">
                  <c:v>37.883343373493986</c:v>
                </c:pt>
                <c:pt idx="166">
                  <c:v>37.870712574850316</c:v>
                </c:pt>
                <c:pt idx="167">
                  <c:v>37.856892857142874</c:v>
                </c:pt>
                <c:pt idx="168">
                  <c:v>37.844905325443804</c:v>
                </c:pt>
                <c:pt idx="169">
                  <c:v>37.842200000000012</c:v>
                </c:pt>
                <c:pt idx="170">
                  <c:v>37.835233918128672</c:v>
                </c:pt>
                <c:pt idx="171">
                  <c:v>37.822139534883732</c:v>
                </c:pt>
                <c:pt idx="172">
                  <c:v>37.808364161849724</c:v>
                </c:pt>
                <c:pt idx="173">
                  <c:v>37.795189655172429</c:v>
                </c:pt>
                <c:pt idx="174">
                  <c:v>37.783920000000016</c:v>
                </c:pt>
                <c:pt idx="175">
                  <c:v>37.77203977272729</c:v>
                </c:pt>
                <c:pt idx="176">
                  <c:v>37.760644067796626</c:v>
                </c:pt>
                <c:pt idx="177">
                  <c:v>37.748691011235969</c:v>
                </c:pt>
                <c:pt idx="178">
                  <c:v>37.738407821229067</c:v>
                </c:pt>
                <c:pt idx="179">
                  <c:v>37.729822222222239</c:v>
                </c:pt>
                <c:pt idx="180">
                  <c:v>37.718220994475153</c:v>
                </c:pt>
                <c:pt idx="181">
                  <c:v>37.706752747252764</c:v>
                </c:pt>
                <c:pt idx="182">
                  <c:v>37.69897814207652</c:v>
                </c:pt>
                <c:pt idx="183">
                  <c:v>37.69048369565219</c:v>
                </c:pt>
                <c:pt idx="184">
                  <c:v>37.684021621621639</c:v>
                </c:pt>
                <c:pt idx="185">
                  <c:v>37.671817204301092</c:v>
                </c:pt>
                <c:pt idx="186">
                  <c:v>37.662133689839592</c:v>
                </c:pt>
                <c:pt idx="187">
                  <c:v>37.655585106382993</c:v>
                </c:pt>
                <c:pt idx="188">
                  <c:v>37.655846560846577</c:v>
                </c:pt>
                <c:pt idx="189">
                  <c:v>37.65266315789475</c:v>
                </c:pt>
                <c:pt idx="190">
                  <c:v>37.646994764397917</c:v>
                </c:pt>
                <c:pt idx="191">
                  <c:v>37.63640104166668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1935-4C9A-8132-AC1DC13CFBD1}"/>
            </c:ext>
          </c:extLst>
        </c:ser>
        <c:ser>
          <c:idx val="2"/>
          <c:order val="2"/>
          <c:tx>
            <c:strRef>
              <c:f>Blad1!$I$47</c:f>
              <c:strCache>
                <c:ptCount val="1"/>
                <c:pt idx="0">
                  <c:v>AXLE BREAKERS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Blad1!$K$49:$K$235</c:f>
              <c:numCache>
                <c:formatCode>General</c:formatCode>
                <c:ptCount val="187"/>
                <c:pt idx="0">
                  <c:v>38.652000000000001</c:v>
                </c:pt>
                <c:pt idx="1">
                  <c:v>38.399000000000001</c:v>
                </c:pt>
                <c:pt idx="2">
                  <c:v>38.823666666666668</c:v>
                </c:pt>
                <c:pt idx="3">
                  <c:v>38.694000000000003</c:v>
                </c:pt>
                <c:pt idx="4">
                  <c:v>38.676600000000001</c:v>
                </c:pt>
                <c:pt idx="5">
                  <c:v>38.734666666666669</c:v>
                </c:pt>
                <c:pt idx="6">
                  <c:v>38.632857142857141</c:v>
                </c:pt>
                <c:pt idx="7">
                  <c:v>38.590125</c:v>
                </c:pt>
                <c:pt idx="8">
                  <c:v>38.529777777777781</c:v>
                </c:pt>
                <c:pt idx="9">
                  <c:v>38.494100000000003</c:v>
                </c:pt>
                <c:pt idx="10">
                  <c:v>40.195</c:v>
                </c:pt>
                <c:pt idx="11">
                  <c:v>39.991500000000002</c:v>
                </c:pt>
                <c:pt idx="12">
                  <c:v>39.859230769230777</c:v>
                </c:pt>
                <c:pt idx="13">
                  <c:v>39.724642857142861</c:v>
                </c:pt>
                <c:pt idx="14">
                  <c:v>39.637000000000008</c:v>
                </c:pt>
                <c:pt idx="15">
                  <c:v>39.532875000000004</c:v>
                </c:pt>
                <c:pt idx="16">
                  <c:v>39.482058823529414</c:v>
                </c:pt>
                <c:pt idx="17">
                  <c:v>39.407611111111116</c:v>
                </c:pt>
                <c:pt idx="18">
                  <c:v>39.341263157894744</c:v>
                </c:pt>
                <c:pt idx="19">
                  <c:v>39.289600000000007</c:v>
                </c:pt>
                <c:pt idx="20">
                  <c:v>39.213000000000008</c:v>
                </c:pt>
                <c:pt idx="21">
                  <c:v>39.234590909090919</c:v>
                </c:pt>
                <c:pt idx="22">
                  <c:v>39.168869565217399</c:v>
                </c:pt>
                <c:pt idx="23">
                  <c:v>39.149666666666668</c:v>
                </c:pt>
                <c:pt idx="24">
                  <c:v>39.086320000000008</c:v>
                </c:pt>
                <c:pt idx="25">
                  <c:v>39.051769230769239</c:v>
                </c:pt>
                <c:pt idx="26">
                  <c:v>39.001518518518523</c:v>
                </c:pt>
                <c:pt idx="27">
                  <c:v>38.968035714285726</c:v>
                </c:pt>
                <c:pt idx="28">
                  <c:v>38.934034482758626</c:v>
                </c:pt>
                <c:pt idx="29">
                  <c:v>38.934400000000004</c:v>
                </c:pt>
                <c:pt idx="30">
                  <c:v>38.893096774193552</c:v>
                </c:pt>
                <c:pt idx="31">
                  <c:v>38.869125000000004</c:v>
                </c:pt>
                <c:pt idx="32">
                  <c:v>38.866575757575767</c:v>
                </c:pt>
                <c:pt idx="33">
                  <c:v>38.852852941176479</c:v>
                </c:pt>
                <c:pt idx="34">
                  <c:v>38.830200000000005</c:v>
                </c:pt>
                <c:pt idx="35">
                  <c:v>38.837777777777788</c:v>
                </c:pt>
                <c:pt idx="36">
                  <c:v>38.819324324324334</c:v>
                </c:pt>
                <c:pt idx="37">
                  <c:v>38.812763157894743</c:v>
                </c:pt>
                <c:pt idx="38">
                  <c:v>38.816641025641033</c:v>
                </c:pt>
                <c:pt idx="39">
                  <c:v>38.792425000000001</c:v>
                </c:pt>
                <c:pt idx="40">
                  <c:v>38.764536585365853</c:v>
                </c:pt>
                <c:pt idx="41">
                  <c:v>38.749357142857143</c:v>
                </c:pt>
                <c:pt idx="42">
                  <c:v>38.736186046511627</c:v>
                </c:pt>
                <c:pt idx="43">
                  <c:v>38.713159090909087</c:v>
                </c:pt>
                <c:pt idx="44">
                  <c:v>38.738933333333335</c:v>
                </c:pt>
                <c:pt idx="45">
                  <c:v>38.733130434782609</c:v>
                </c:pt>
                <c:pt idx="46">
                  <c:v>39.099234042553192</c:v>
                </c:pt>
                <c:pt idx="47">
                  <c:v>39.057354166666663</c:v>
                </c:pt>
                <c:pt idx="48">
                  <c:v>39.014530612244897</c:v>
                </c:pt>
                <c:pt idx="49">
                  <c:v>38.973520000000001</c:v>
                </c:pt>
                <c:pt idx="50">
                  <c:v>38.931764705882351</c:v>
                </c:pt>
                <c:pt idx="51">
                  <c:v>38.890923076923073</c:v>
                </c:pt>
                <c:pt idx="52">
                  <c:v>38.882490566037731</c:v>
                </c:pt>
                <c:pt idx="53">
                  <c:v>38.914703703703701</c:v>
                </c:pt>
                <c:pt idx="54">
                  <c:v>38.965199999999996</c:v>
                </c:pt>
                <c:pt idx="55">
                  <c:v>38.998571428571424</c:v>
                </c:pt>
                <c:pt idx="56">
                  <c:v>38.963280701754378</c:v>
                </c:pt>
                <c:pt idx="57">
                  <c:v>38.920793103448268</c:v>
                </c:pt>
                <c:pt idx="58">
                  <c:v>38.881016949152531</c:v>
                </c:pt>
                <c:pt idx="59">
                  <c:v>38.854616666666658</c:v>
                </c:pt>
                <c:pt idx="60">
                  <c:v>38.81867213114753</c:v>
                </c:pt>
                <c:pt idx="61">
                  <c:v>38.787564516129024</c:v>
                </c:pt>
                <c:pt idx="62">
                  <c:v>38.756412698412682</c:v>
                </c:pt>
                <c:pt idx="63">
                  <c:v>38.726359374999987</c:v>
                </c:pt>
                <c:pt idx="64">
                  <c:v>38.743061538461525</c:v>
                </c:pt>
                <c:pt idx="65">
                  <c:v>38.723939393939382</c:v>
                </c:pt>
                <c:pt idx="66">
                  <c:v>38.702731343283567</c:v>
                </c:pt>
                <c:pt idx="67">
                  <c:v>38.668147058823521</c:v>
                </c:pt>
                <c:pt idx="68">
                  <c:v>38.644695652173908</c:v>
                </c:pt>
                <c:pt idx="69">
                  <c:v>38.652757142857133</c:v>
                </c:pt>
                <c:pt idx="70">
                  <c:v>38.623225352112669</c:v>
                </c:pt>
                <c:pt idx="71">
                  <c:v>38.598847222222211</c:v>
                </c:pt>
                <c:pt idx="72">
                  <c:v>38.571698630136979</c:v>
                </c:pt>
                <c:pt idx="73">
                  <c:v>38.545702702702698</c:v>
                </c:pt>
                <c:pt idx="74">
                  <c:v>38.523586666666667</c:v>
                </c:pt>
                <c:pt idx="75">
                  <c:v>38.496289473684207</c:v>
                </c:pt>
                <c:pt idx="76">
                  <c:v>38.47485714285714</c:v>
                </c:pt>
                <c:pt idx="77">
                  <c:v>38.455358974358973</c:v>
                </c:pt>
                <c:pt idx="78">
                  <c:v>38.441784810126578</c:v>
                </c:pt>
                <c:pt idx="79">
                  <c:v>38.431337499999998</c:v>
                </c:pt>
                <c:pt idx="80">
                  <c:v>38.408160493827161</c:v>
                </c:pt>
                <c:pt idx="81">
                  <c:v>38.400463414634146</c:v>
                </c:pt>
                <c:pt idx="82">
                  <c:v>38.381855421686751</c:v>
                </c:pt>
                <c:pt idx="83">
                  <c:v>38.366464285714287</c:v>
                </c:pt>
                <c:pt idx="84">
                  <c:v>38.355058823529419</c:v>
                </c:pt>
                <c:pt idx="85">
                  <c:v>38.337127906976747</c:v>
                </c:pt>
                <c:pt idx="86">
                  <c:v>38.326183908045984</c:v>
                </c:pt>
                <c:pt idx="87">
                  <c:v>38.306250000000006</c:v>
                </c:pt>
                <c:pt idx="88">
                  <c:v>38.285415730337093</c:v>
                </c:pt>
                <c:pt idx="89">
                  <c:v>38.273366666666675</c:v>
                </c:pt>
                <c:pt idx="90">
                  <c:v>38.265263736263748</c:v>
                </c:pt>
                <c:pt idx="91">
                  <c:v>38.256250000000016</c:v>
                </c:pt>
                <c:pt idx="92">
                  <c:v>38.241000000000014</c:v>
                </c:pt>
                <c:pt idx="93">
                  <c:v>38.239670212765972</c:v>
                </c:pt>
                <c:pt idx="94">
                  <c:v>38.436105263157906</c:v>
                </c:pt>
                <c:pt idx="95">
                  <c:v>38.435729166666682</c:v>
                </c:pt>
                <c:pt idx="96">
                  <c:v>38.42621649484537</c:v>
                </c:pt>
                <c:pt idx="97">
                  <c:v>38.416367346938785</c:v>
                </c:pt>
                <c:pt idx="98">
                  <c:v>38.427151515151522</c:v>
                </c:pt>
                <c:pt idx="99">
                  <c:v>38.416200000000011</c:v>
                </c:pt>
                <c:pt idx="100">
                  <c:v>38.409851485148522</c:v>
                </c:pt>
                <c:pt idx="101">
                  <c:v>38.400833333333338</c:v>
                </c:pt>
                <c:pt idx="102">
                  <c:v>38.393213592233018</c:v>
                </c:pt>
                <c:pt idx="103">
                  <c:v>38.394682692307697</c:v>
                </c:pt>
                <c:pt idx="104">
                  <c:v>38.384123809523814</c:v>
                </c:pt>
                <c:pt idx="105">
                  <c:v>38.379877358490575</c:v>
                </c:pt>
                <c:pt idx="106">
                  <c:v>38.388205607476642</c:v>
                </c:pt>
                <c:pt idx="107">
                  <c:v>38.383490740740747</c:v>
                </c:pt>
                <c:pt idx="108">
                  <c:v>38.380614678899086</c:v>
                </c:pt>
                <c:pt idx="109">
                  <c:v>38.373318181818185</c:v>
                </c:pt>
                <c:pt idx="110">
                  <c:v>38.364459459459468</c:v>
                </c:pt>
                <c:pt idx="111">
                  <c:v>38.365633928571434</c:v>
                </c:pt>
                <c:pt idx="112">
                  <c:v>38.358008849557528</c:v>
                </c:pt>
                <c:pt idx="113">
                  <c:v>38.347535087719301</c:v>
                </c:pt>
                <c:pt idx="114">
                  <c:v>38.337591304347832</c:v>
                </c:pt>
                <c:pt idx="115">
                  <c:v>38.333706896551725</c:v>
                </c:pt>
                <c:pt idx="116">
                  <c:v>38.327700854700858</c:v>
                </c:pt>
                <c:pt idx="117">
                  <c:v>38.323440677966104</c:v>
                </c:pt>
                <c:pt idx="118">
                  <c:v>38.328285714285713</c:v>
                </c:pt>
                <c:pt idx="119">
                  <c:v>38.327016666666665</c:v>
                </c:pt>
                <c:pt idx="120">
                  <c:v>38.322619834710743</c:v>
                </c:pt>
                <c:pt idx="121">
                  <c:v>38.317475409836064</c:v>
                </c:pt>
                <c:pt idx="122">
                  <c:v>38.321934959349591</c:v>
                </c:pt>
                <c:pt idx="123">
                  <c:v>38.317629032258061</c:v>
                </c:pt>
                <c:pt idx="124">
                  <c:v>38.316207999999996</c:v>
                </c:pt>
                <c:pt idx="125">
                  <c:v>38.314341269841272</c:v>
                </c:pt>
                <c:pt idx="126">
                  <c:v>38.309889763779523</c:v>
                </c:pt>
                <c:pt idx="127">
                  <c:v>38.305499999999995</c:v>
                </c:pt>
                <c:pt idx="128">
                  <c:v>38.300248062015498</c:v>
                </c:pt>
                <c:pt idx="129">
                  <c:v>38.294753846153839</c:v>
                </c:pt>
                <c:pt idx="130">
                  <c:v>38.294557251908394</c:v>
                </c:pt>
                <c:pt idx="131">
                  <c:v>38.309772727272723</c:v>
                </c:pt>
                <c:pt idx="132">
                  <c:v>38.303473684210523</c:v>
                </c:pt>
                <c:pt idx="133">
                  <c:v>38.299358208955219</c:v>
                </c:pt>
                <c:pt idx="134">
                  <c:v>38.300488888888886</c:v>
                </c:pt>
                <c:pt idx="135">
                  <c:v>38.29443382352941</c:v>
                </c:pt>
                <c:pt idx="136">
                  <c:v>38.30253284671533</c:v>
                </c:pt>
                <c:pt idx="137">
                  <c:v>38.312297101449275</c:v>
                </c:pt>
                <c:pt idx="138">
                  <c:v>38.996589928057553</c:v>
                </c:pt>
                <c:pt idx="139">
                  <c:v>38.988792857142855</c:v>
                </c:pt>
                <c:pt idx="140">
                  <c:v>38.97577304964539</c:v>
                </c:pt>
                <c:pt idx="141">
                  <c:v>38.959626760563381</c:v>
                </c:pt>
                <c:pt idx="142">
                  <c:v>38.943454545454543</c:v>
                </c:pt>
                <c:pt idx="143">
                  <c:v>38.93557638888889</c:v>
                </c:pt>
                <c:pt idx="144">
                  <c:v>38.930931034482754</c:v>
                </c:pt>
                <c:pt idx="145">
                  <c:v>38.934952054794522</c:v>
                </c:pt>
                <c:pt idx="146">
                  <c:v>38.922571428571423</c:v>
                </c:pt>
                <c:pt idx="147">
                  <c:v>38.909500000000001</c:v>
                </c:pt>
                <c:pt idx="148">
                  <c:v>38.892838926174491</c:v>
                </c:pt>
                <c:pt idx="149">
                  <c:v>38.882433333333331</c:v>
                </c:pt>
                <c:pt idx="150">
                  <c:v>38.866039735099335</c:v>
                </c:pt>
                <c:pt idx="151">
                  <c:v>38.852749999999993</c:v>
                </c:pt>
                <c:pt idx="152">
                  <c:v>38.838620915032678</c:v>
                </c:pt>
                <c:pt idx="153">
                  <c:v>38.823253246753239</c:v>
                </c:pt>
                <c:pt idx="154">
                  <c:v>38.81867096774193</c:v>
                </c:pt>
                <c:pt idx="155">
                  <c:v>38.852006410256408</c:v>
                </c:pt>
                <c:pt idx="156">
                  <c:v>38.837923566878978</c:v>
                </c:pt>
                <c:pt idx="157">
                  <c:v>38.821601265822778</c:v>
                </c:pt>
                <c:pt idx="158">
                  <c:v>38.808018867924524</c:v>
                </c:pt>
                <c:pt idx="159">
                  <c:v>38.79616875</c:v>
                </c:pt>
                <c:pt idx="160">
                  <c:v>38.894105590062111</c:v>
                </c:pt>
                <c:pt idx="161">
                  <c:v>38.879432098765434</c:v>
                </c:pt>
                <c:pt idx="162">
                  <c:v>38.866846625766875</c:v>
                </c:pt>
                <c:pt idx="163">
                  <c:v>38.85183536585366</c:v>
                </c:pt>
                <c:pt idx="164">
                  <c:v>38.838375757575761</c:v>
                </c:pt>
                <c:pt idx="165">
                  <c:v>38.843487951807234</c:v>
                </c:pt>
                <c:pt idx="166">
                  <c:v>38.831467065868267</c:v>
                </c:pt>
                <c:pt idx="167">
                  <c:v>38.821035714285713</c:v>
                </c:pt>
                <c:pt idx="168">
                  <c:v>38.806508875739645</c:v>
                </c:pt>
                <c:pt idx="169">
                  <c:v>38.798488235294123</c:v>
                </c:pt>
                <c:pt idx="170">
                  <c:v>38.790426900584798</c:v>
                </c:pt>
                <c:pt idx="171">
                  <c:v>38.776348837209305</c:v>
                </c:pt>
                <c:pt idx="172">
                  <c:v>38.768312138728326</c:v>
                </c:pt>
                <c:pt idx="173">
                  <c:v>38.763068965517242</c:v>
                </c:pt>
                <c:pt idx="174">
                  <c:v>38.752068571428573</c:v>
                </c:pt>
                <c:pt idx="175">
                  <c:v>38.739022727272726</c:v>
                </c:pt>
                <c:pt idx="176">
                  <c:v>38.727197740112992</c:v>
                </c:pt>
                <c:pt idx="177">
                  <c:v>38.715331460674157</c:v>
                </c:pt>
                <c:pt idx="178">
                  <c:v>38.702921787709492</c:v>
                </c:pt>
                <c:pt idx="179">
                  <c:v>38.690022222222218</c:v>
                </c:pt>
                <c:pt idx="180">
                  <c:v>38.67998895027624</c:v>
                </c:pt>
                <c:pt idx="181">
                  <c:v>38.671862637362636</c:v>
                </c:pt>
                <c:pt idx="182">
                  <c:v>38.668907103825134</c:v>
                </c:pt>
                <c:pt idx="183">
                  <c:v>38.661391304347823</c:v>
                </c:pt>
                <c:pt idx="184">
                  <c:v>38.654286486486484</c:v>
                </c:pt>
                <c:pt idx="185">
                  <c:v>38.647704301075265</c:v>
                </c:pt>
                <c:pt idx="186">
                  <c:v>38.635973262032081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2-1935-4C9A-8132-AC1DC13CFBD1}"/>
            </c:ext>
          </c:extLst>
        </c:ser>
        <c:ser>
          <c:idx val="3"/>
          <c:order val="3"/>
          <c:tx>
            <c:strRef>
              <c:f>Blad1!$M$47</c:f>
              <c:strCache>
                <c:ptCount val="1"/>
                <c:pt idx="0">
                  <c:v>KART AGAINST HUMANITY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Blad1!$O$49:$O$231</c:f>
              <c:numCache>
                <c:formatCode>General</c:formatCode>
                <c:ptCount val="183"/>
                <c:pt idx="0">
                  <c:v>38.28</c:v>
                </c:pt>
                <c:pt idx="1">
                  <c:v>38.0685</c:v>
                </c:pt>
                <c:pt idx="2">
                  <c:v>38.298333333333339</c:v>
                </c:pt>
                <c:pt idx="3">
                  <c:v>38.226500000000001</c:v>
                </c:pt>
                <c:pt idx="4">
                  <c:v>38.236599999999996</c:v>
                </c:pt>
                <c:pt idx="5">
                  <c:v>38.778166666666664</c:v>
                </c:pt>
                <c:pt idx="6">
                  <c:v>38.549999999999997</c:v>
                </c:pt>
                <c:pt idx="7">
                  <c:v>38.461124999999996</c:v>
                </c:pt>
                <c:pt idx="8">
                  <c:v>38.43644444444444</c:v>
                </c:pt>
                <c:pt idx="9">
                  <c:v>38.350399999999993</c:v>
                </c:pt>
                <c:pt idx="10">
                  <c:v>38.531818181818181</c:v>
                </c:pt>
                <c:pt idx="11">
                  <c:v>38.478916666666663</c:v>
                </c:pt>
                <c:pt idx="12">
                  <c:v>38.601923076923072</c:v>
                </c:pt>
                <c:pt idx="13">
                  <c:v>38.544571428571423</c:v>
                </c:pt>
                <c:pt idx="14">
                  <c:v>38.662066666666661</c:v>
                </c:pt>
                <c:pt idx="15">
                  <c:v>38.819624999999995</c:v>
                </c:pt>
                <c:pt idx="16">
                  <c:v>38.777058823529408</c:v>
                </c:pt>
                <c:pt idx="17">
                  <c:v>38.724833333333329</c:v>
                </c:pt>
                <c:pt idx="18">
                  <c:v>38.692157894736837</c:v>
                </c:pt>
                <c:pt idx="19">
                  <c:v>38.665649999999999</c:v>
                </c:pt>
                <c:pt idx="20">
                  <c:v>38.608904761904761</c:v>
                </c:pt>
                <c:pt idx="21">
                  <c:v>38.636772727272728</c:v>
                </c:pt>
                <c:pt idx="22">
                  <c:v>38.598826086956521</c:v>
                </c:pt>
                <c:pt idx="23">
                  <c:v>38.597625000000001</c:v>
                </c:pt>
                <c:pt idx="24">
                  <c:v>38.598960000000005</c:v>
                </c:pt>
                <c:pt idx="25">
                  <c:v>38.590230769230772</c:v>
                </c:pt>
                <c:pt idx="26">
                  <c:v>38.565888888888885</c:v>
                </c:pt>
                <c:pt idx="27">
                  <c:v>38.558321428571432</c:v>
                </c:pt>
                <c:pt idx="28">
                  <c:v>38.550137931034484</c:v>
                </c:pt>
                <c:pt idx="29">
                  <c:v>39.389499999999998</c:v>
                </c:pt>
                <c:pt idx="30">
                  <c:v>39.540193548387094</c:v>
                </c:pt>
                <c:pt idx="31">
                  <c:v>39.577624999999998</c:v>
                </c:pt>
                <c:pt idx="32">
                  <c:v>39.668303030303029</c:v>
                </c:pt>
                <c:pt idx="33">
                  <c:v>39.693323529411764</c:v>
                </c:pt>
                <c:pt idx="34">
                  <c:v>39.703999999999994</c:v>
                </c:pt>
                <c:pt idx="35">
                  <c:v>39.698027777777774</c:v>
                </c:pt>
                <c:pt idx="36">
                  <c:v>39.67908108108108</c:v>
                </c:pt>
                <c:pt idx="37">
                  <c:v>39.658026315789471</c:v>
                </c:pt>
                <c:pt idx="38">
                  <c:v>39.631358974358967</c:v>
                </c:pt>
                <c:pt idx="39">
                  <c:v>39.608099999999993</c:v>
                </c:pt>
                <c:pt idx="40">
                  <c:v>39.604707317073171</c:v>
                </c:pt>
                <c:pt idx="41">
                  <c:v>39.716499999999996</c:v>
                </c:pt>
                <c:pt idx="42">
                  <c:v>39.722697674418598</c:v>
                </c:pt>
                <c:pt idx="43">
                  <c:v>39.718863636363636</c:v>
                </c:pt>
                <c:pt idx="44">
                  <c:v>39.712377777777775</c:v>
                </c:pt>
                <c:pt idx="45">
                  <c:v>40.178021739130429</c:v>
                </c:pt>
                <c:pt idx="46">
                  <c:v>40.17002127659574</c:v>
                </c:pt>
                <c:pt idx="47">
                  <c:v>40.152874999999995</c:v>
                </c:pt>
                <c:pt idx="48">
                  <c:v>40.146448979591831</c:v>
                </c:pt>
                <c:pt idx="49">
                  <c:v>40.199699999999993</c:v>
                </c:pt>
                <c:pt idx="50">
                  <c:v>40.331392156862741</c:v>
                </c:pt>
                <c:pt idx="51">
                  <c:v>40.428461538461534</c:v>
                </c:pt>
                <c:pt idx="52">
                  <c:v>40.520396226415087</c:v>
                </c:pt>
                <c:pt idx="53">
                  <c:v>40.705925925925925</c:v>
                </c:pt>
                <c:pt idx="54">
                  <c:v>40.809927272727272</c:v>
                </c:pt>
                <c:pt idx="55">
                  <c:v>40.878839285714278</c:v>
                </c:pt>
                <c:pt idx="56">
                  <c:v>41.013333333333328</c:v>
                </c:pt>
                <c:pt idx="57">
                  <c:v>41.123741379310339</c:v>
                </c:pt>
                <c:pt idx="58">
                  <c:v>41.211491525423725</c:v>
                </c:pt>
                <c:pt idx="59">
                  <c:v>41.297666666666665</c:v>
                </c:pt>
                <c:pt idx="60">
                  <c:v>41.386606557377043</c:v>
                </c:pt>
                <c:pt idx="61">
                  <c:v>41.908080645161284</c:v>
                </c:pt>
                <c:pt idx="62">
                  <c:v>41.848063492063481</c:v>
                </c:pt>
                <c:pt idx="63">
                  <c:v>41.781156249999988</c:v>
                </c:pt>
                <c:pt idx="64">
                  <c:v>41.711769230769221</c:v>
                </c:pt>
                <c:pt idx="65">
                  <c:v>41.640393939393931</c:v>
                </c:pt>
                <c:pt idx="66">
                  <c:v>41.597716417910441</c:v>
                </c:pt>
                <c:pt idx="67">
                  <c:v>41.585382352941167</c:v>
                </c:pt>
                <c:pt idx="68">
                  <c:v>41.53357971014492</c:v>
                </c:pt>
                <c:pt idx="69">
                  <c:v>41.487271428571418</c:v>
                </c:pt>
                <c:pt idx="70">
                  <c:v>41.423436619718302</c:v>
                </c:pt>
                <c:pt idx="71">
                  <c:v>41.383541666666659</c:v>
                </c:pt>
                <c:pt idx="72">
                  <c:v>41.327315068493142</c:v>
                </c:pt>
                <c:pt idx="73">
                  <c:v>41.27418918918918</c:v>
                </c:pt>
                <c:pt idx="74">
                  <c:v>41.222559999999994</c:v>
                </c:pt>
                <c:pt idx="75">
                  <c:v>41.172407894736835</c:v>
                </c:pt>
                <c:pt idx="76">
                  <c:v>41.118129870129863</c:v>
                </c:pt>
                <c:pt idx="77">
                  <c:v>41.067846153846148</c:v>
                </c:pt>
                <c:pt idx="78">
                  <c:v>41.024784810126576</c:v>
                </c:pt>
                <c:pt idx="79">
                  <c:v>40.981087499999994</c:v>
                </c:pt>
                <c:pt idx="80">
                  <c:v>40.94014814814814</c:v>
                </c:pt>
                <c:pt idx="81">
                  <c:v>40.898658536585359</c:v>
                </c:pt>
                <c:pt idx="82">
                  <c:v>40.865891566265056</c:v>
                </c:pt>
                <c:pt idx="83">
                  <c:v>40.819261904761902</c:v>
                </c:pt>
                <c:pt idx="84">
                  <c:v>40.773600000000002</c:v>
                </c:pt>
                <c:pt idx="85">
                  <c:v>40.757197674418599</c:v>
                </c:pt>
                <c:pt idx="86">
                  <c:v>40.717390804597699</c:v>
                </c:pt>
                <c:pt idx="87">
                  <c:v>40.67677272727272</c:v>
                </c:pt>
                <c:pt idx="88">
                  <c:v>40.644011235955048</c:v>
                </c:pt>
                <c:pt idx="89">
                  <c:v>40.608666666666664</c:v>
                </c:pt>
                <c:pt idx="90">
                  <c:v>40.572318681318677</c:v>
                </c:pt>
                <c:pt idx="91">
                  <c:v>40.536369565217385</c:v>
                </c:pt>
                <c:pt idx="92">
                  <c:v>40.50078494623655</c:v>
                </c:pt>
                <c:pt idx="93">
                  <c:v>40.46730851063829</c:v>
                </c:pt>
                <c:pt idx="94">
                  <c:v>40.442589473684201</c:v>
                </c:pt>
                <c:pt idx="95">
                  <c:v>40.403979166666659</c:v>
                </c:pt>
                <c:pt idx="96">
                  <c:v>40.370752577319578</c:v>
                </c:pt>
                <c:pt idx="97">
                  <c:v>40.337959183673462</c:v>
                </c:pt>
                <c:pt idx="98">
                  <c:v>40.310494949494945</c:v>
                </c:pt>
                <c:pt idx="99">
                  <c:v>40.286089999999994</c:v>
                </c:pt>
                <c:pt idx="100">
                  <c:v>40.25853465346534</c:v>
                </c:pt>
                <c:pt idx="101">
                  <c:v>40.248117647058827</c:v>
                </c:pt>
                <c:pt idx="102">
                  <c:v>40.220864077669901</c:v>
                </c:pt>
                <c:pt idx="103">
                  <c:v>40.199144230769235</c:v>
                </c:pt>
                <c:pt idx="104">
                  <c:v>40.173771428571428</c:v>
                </c:pt>
                <c:pt idx="105">
                  <c:v>40.150056603773585</c:v>
                </c:pt>
                <c:pt idx="106">
                  <c:v>40.131345794392523</c:v>
                </c:pt>
                <c:pt idx="107">
                  <c:v>40.108342592592592</c:v>
                </c:pt>
                <c:pt idx="108">
                  <c:v>40.089862385321105</c:v>
                </c:pt>
                <c:pt idx="109">
                  <c:v>40.058727272727275</c:v>
                </c:pt>
                <c:pt idx="110">
                  <c:v>40.033306306306308</c:v>
                </c:pt>
                <c:pt idx="111">
                  <c:v>40.011919642857144</c:v>
                </c:pt>
                <c:pt idx="112">
                  <c:v>39.993884955752215</c:v>
                </c:pt>
                <c:pt idx="113">
                  <c:v>39.970771929824565</c:v>
                </c:pt>
                <c:pt idx="114">
                  <c:v>39.945339130434789</c:v>
                </c:pt>
                <c:pt idx="115">
                  <c:v>39.917939655172418</c:v>
                </c:pt>
                <c:pt idx="116">
                  <c:v>39.893871794871799</c:v>
                </c:pt>
                <c:pt idx="117">
                  <c:v>39.87204237288136</c:v>
                </c:pt>
                <c:pt idx="118">
                  <c:v>39.8617731092437</c:v>
                </c:pt>
                <c:pt idx="119">
                  <c:v>39.837675000000004</c:v>
                </c:pt>
                <c:pt idx="120">
                  <c:v>39.811942148760338</c:v>
                </c:pt>
                <c:pt idx="121">
                  <c:v>39.790147540983618</c:v>
                </c:pt>
                <c:pt idx="122">
                  <c:v>39.778569105691062</c:v>
                </c:pt>
                <c:pt idx="123">
                  <c:v>39.966427419354851</c:v>
                </c:pt>
                <c:pt idx="124">
                  <c:v>39.963136000000013</c:v>
                </c:pt>
                <c:pt idx="125">
                  <c:v>39.951619047619062</c:v>
                </c:pt>
                <c:pt idx="126">
                  <c:v>39.936566929133868</c:v>
                </c:pt>
                <c:pt idx="127">
                  <c:v>39.92642187500001</c:v>
                </c:pt>
                <c:pt idx="128">
                  <c:v>39.909790697674431</c:v>
                </c:pt>
                <c:pt idx="129">
                  <c:v>39.894076923076931</c:v>
                </c:pt>
                <c:pt idx="130">
                  <c:v>39.879412213740466</c:v>
                </c:pt>
                <c:pt idx="131">
                  <c:v>39.860825757575768</c:v>
                </c:pt>
                <c:pt idx="132">
                  <c:v>39.846037593984974</c:v>
                </c:pt>
                <c:pt idx="133">
                  <c:v>39.83129104477613</c:v>
                </c:pt>
                <c:pt idx="134">
                  <c:v>39.81305185185186</c:v>
                </c:pt>
                <c:pt idx="135">
                  <c:v>39.796213235294132</c:v>
                </c:pt>
                <c:pt idx="136">
                  <c:v>39.779394160583955</c:v>
                </c:pt>
                <c:pt idx="137">
                  <c:v>39.764615942028996</c:v>
                </c:pt>
                <c:pt idx="138">
                  <c:v>39.755611510791375</c:v>
                </c:pt>
                <c:pt idx="139">
                  <c:v>39.746771428571442</c:v>
                </c:pt>
                <c:pt idx="140">
                  <c:v>39.737723404255327</c:v>
                </c:pt>
                <c:pt idx="141">
                  <c:v>39.727838028169018</c:v>
                </c:pt>
                <c:pt idx="142">
                  <c:v>39.734440559440564</c:v>
                </c:pt>
                <c:pt idx="143">
                  <c:v>39.720458333333333</c:v>
                </c:pt>
                <c:pt idx="144">
                  <c:v>39.704275862068968</c:v>
                </c:pt>
                <c:pt idx="145">
                  <c:v>39.706232876712328</c:v>
                </c:pt>
                <c:pt idx="146">
                  <c:v>39.69810204081633</c:v>
                </c:pt>
                <c:pt idx="147">
                  <c:v>39.686331081081086</c:v>
                </c:pt>
                <c:pt idx="148">
                  <c:v>39.673986577181211</c:v>
                </c:pt>
                <c:pt idx="149">
                  <c:v>39.661366666666666</c:v>
                </c:pt>
                <c:pt idx="150">
                  <c:v>39.647463576158941</c:v>
                </c:pt>
                <c:pt idx="151">
                  <c:v>39.688375000000001</c:v>
                </c:pt>
                <c:pt idx="152">
                  <c:v>39.85513071895425</c:v>
                </c:pt>
                <c:pt idx="153">
                  <c:v>39.854467532467531</c:v>
                </c:pt>
                <c:pt idx="154">
                  <c:v>39.842593548387093</c:v>
                </c:pt>
                <c:pt idx="155">
                  <c:v>39.831551282051279</c:v>
                </c:pt>
                <c:pt idx="156">
                  <c:v>39.848146496815282</c:v>
                </c:pt>
                <c:pt idx="157">
                  <c:v>39.835189873417718</c:v>
                </c:pt>
                <c:pt idx="158">
                  <c:v>39.820427672955979</c:v>
                </c:pt>
                <c:pt idx="159">
                  <c:v>39.806906250000004</c:v>
                </c:pt>
                <c:pt idx="160">
                  <c:v>39.794720496894413</c:v>
                </c:pt>
                <c:pt idx="161">
                  <c:v>39.777074074074079</c:v>
                </c:pt>
                <c:pt idx="162">
                  <c:v>39.761607361963193</c:v>
                </c:pt>
                <c:pt idx="163">
                  <c:v>39.741487804878055</c:v>
                </c:pt>
                <c:pt idx="164">
                  <c:v>39.722921212121221</c:v>
                </c:pt>
                <c:pt idx="165">
                  <c:v>39.711090361445791</c:v>
                </c:pt>
                <c:pt idx="166">
                  <c:v>39.70392215568863</c:v>
                </c:pt>
                <c:pt idx="167">
                  <c:v>39.695327380952392</c:v>
                </c:pt>
                <c:pt idx="168">
                  <c:v>39.679751479289948</c:v>
                </c:pt>
                <c:pt idx="169">
                  <c:v>39.664517647058837</c:v>
                </c:pt>
                <c:pt idx="170">
                  <c:v>39.64970175438598</c:v>
                </c:pt>
                <c:pt idx="171">
                  <c:v>39.637534883720939</c:v>
                </c:pt>
                <c:pt idx="172">
                  <c:v>39.622971098265907</c:v>
                </c:pt>
                <c:pt idx="173">
                  <c:v>39.606839080459778</c:v>
                </c:pt>
                <c:pt idx="174">
                  <c:v>39.592182857142873</c:v>
                </c:pt>
                <c:pt idx="175">
                  <c:v>39.588897727272744</c:v>
                </c:pt>
                <c:pt idx="176">
                  <c:v>39.575248587570634</c:v>
                </c:pt>
                <c:pt idx="177">
                  <c:v>39.564589887640459</c:v>
                </c:pt>
                <c:pt idx="178">
                  <c:v>39.552670391061461</c:v>
                </c:pt>
                <c:pt idx="179">
                  <c:v>39.539833333333341</c:v>
                </c:pt>
                <c:pt idx="180">
                  <c:v>39.526408839779016</c:v>
                </c:pt>
                <c:pt idx="181">
                  <c:v>39.512895604395617</c:v>
                </c:pt>
                <c:pt idx="182">
                  <c:v>39.509234972677604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3-1935-4C9A-8132-AC1DC13CFBD1}"/>
            </c:ext>
          </c:extLst>
        </c:ser>
        <c:ser>
          <c:idx val="4"/>
          <c:order val="4"/>
          <c:tx>
            <c:strRef>
              <c:f>Blad1!$Q$47</c:f>
              <c:strCache>
                <c:ptCount val="1"/>
                <c:pt idx="0">
                  <c:v>KART BLANCHE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Blad1!$S$49:$S$231</c:f>
              <c:numCache>
                <c:formatCode>General</c:formatCode>
                <c:ptCount val="183"/>
                <c:pt idx="0">
                  <c:v>39.073</c:v>
                </c:pt>
                <c:pt idx="1">
                  <c:v>39.024500000000003</c:v>
                </c:pt>
                <c:pt idx="2">
                  <c:v>39.315000000000005</c:v>
                </c:pt>
                <c:pt idx="3">
                  <c:v>39.171250000000001</c:v>
                </c:pt>
                <c:pt idx="4">
                  <c:v>39.0426</c:v>
                </c:pt>
                <c:pt idx="5">
                  <c:v>38.944833333333328</c:v>
                </c:pt>
                <c:pt idx="6">
                  <c:v>38.874571428571421</c:v>
                </c:pt>
                <c:pt idx="7">
                  <c:v>38.997249999999994</c:v>
                </c:pt>
                <c:pt idx="8">
                  <c:v>39.018444444444441</c:v>
                </c:pt>
                <c:pt idx="9">
                  <c:v>38.930199999999999</c:v>
                </c:pt>
                <c:pt idx="10">
                  <c:v>38.872181818181815</c:v>
                </c:pt>
                <c:pt idx="11">
                  <c:v>38.797416666666663</c:v>
                </c:pt>
                <c:pt idx="12">
                  <c:v>38.7586923076923</c:v>
                </c:pt>
                <c:pt idx="13">
                  <c:v>38.749571428571421</c:v>
                </c:pt>
                <c:pt idx="14">
                  <c:v>38.709666666666656</c:v>
                </c:pt>
                <c:pt idx="15">
                  <c:v>38.78137499999999</c:v>
                </c:pt>
                <c:pt idx="16">
                  <c:v>38.754294117647049</c:v>
                </c:pt>
                <c:pt idx="17">
                  <c:v>38.704944444444436</c:v>
                </c:pt>
                <c:pt idx="18">
                  <c:v>38.692894736842099</c:v>
                </c:pt>
                <c:pt idx="19">
                  <c:v>38.664249999999996</c:v>
                </c:pt>
                <c:pt idx="20">
                  <c:v>38.661333333333324</c:v>
                </c:pt>
                <c:pt idx="21">
                  <c:v>38.67081818181817</c:v>
                </c:pt>
                <c:pt idx="22">
                  <c:v>38.652086956521728</c:v>
                </c:pt>
                <c:pt idx="23">
                  <c:v>38.610624999999992</c:v>
                </c:pt>
                <c:pt idx="24">
                  <c:v>38.570159999999994</c:v>
                </c:pt>
                <c:pt idx="25">
                  <c:v>38.57346153846153</c:v>
                </c:pt>
                <c:pt idx="26">
                  <c:v>38.558888888888887</c:v>
                </c:pt>
                <c:pt idx="27">
                  <c:v>38.541464285714277</c:v>
                </c:pt>
                <c:pt idx="28">
                  <c:v>38.527620689655173</c:v>
                </c:pt>
                <c:pt idx="29">
                  <c:v>38.611666666666665</c:v>
                </c:pt>
                <c:pt idx="30">
                  <c:v>39.25203225806451</c:v>
                </c:pt>
                <c:pt idx="31">
                  <c:v>39.227749999999993</c:v>
                </c:pt>
                <c:pt idx="32">
                  <c:v>39.248060606060598</c:v>
                </c:pt>
                <c:pt idx="33">
                  <c:v>39.223823529411753</c:v>
                </c:pt>
                <c:pt idx="34">
                  <c:v>39.195314285714282</c:v>
                </c:pt>
                <c:pt idx="35">
                  <c:v>39.160416666666663</c:v>
                </c:pt>
                <c:pt idx="36">
                  <c:v>39.158135135135133</c:v>
                </c:pt>
                <c:pt idx="37">
                  <c:v>39.127552631578943</c:v>
                </c:pt>
                <c:pt idx="38">
                  <c:v>39.108871794871796</c:v>
                </c:pt>
                <c:pt idx="39">
                  <c:v>39.073050000000002</c:v>
                </c:pt>
                <c:pt idx="40">
                  <c:v>39.058463414634147</c:v>
                </c:pt>
                <c:pt idx="41">
                  <c:v>39.026238095238092</c:v>
                </c:pt>
                <c:pt idx="42">
                  <c:v>38.990674418604648</c:v>
                </c:pt>
                <c:pt idx="43">
                  <c:v>38.956363636363633</c:v>
                </c:pt>
                <c:pt idx="44">
                  <c:v>38.94244444444444</c:v>
                </c:pt>
                <c:pt idx="45">
                  <c:v>38.919956521739124</c:v>
                </c:pt>
                <c:pt idx="46">
                  <c:v>38.893404255319147</c:v>
                </c:pt>
                <c:pt idx="47">
                  <c:v>38.871874999999996</c:v>
                </c:pt>
                <c:pt idx="48">
                  <c:v>38.850918367346935</c:v>
                </c:pt>
                <c:pt idx="49">
                  <c:v>38.846939999999996</c:v>
                </c:pt>
                <c:pt idx="50">
                  <c:v>38.825411764705876</c:v>
                </c:pt>
                <c:pt idx="51">
                  <c:v>39.47201923076922</c:v>
                </c:pt>
                <c:pt idx="52">
                  <c:v>39.523113207547162</c:v>
                </c:pt>
                <c:pt idx="53">
                  <c:v>39.574055555555546</c:v>
                </c:pt>
                <c:pt idx="54">
                  <c:v>39.637818181818169</c:v>
                </c:pt>
                <c:pt idx="55">
                  <c:v>39.69132142857142</c:v>
                </c:pt>
                <c:pt idx="56">
                  <c:v>39.734105263157886</c:v>
                </c:pt>
                <c:pt idx="57">
                  <c:v>40.048603448275855</c:v>
                </c:pt>
                <c:pt idx="58">
                  <c:v>40.096796610169477</c:v>
                </c:pt>
                <c:pt idx="59">
                  <c:v>40.122049999999987</c:v>
                </c:pt>
                <c:pt idx="60">
                  <c:v>40.173622950819663</c:v>
                </c:pt>
                <c:pt idx="61">
                  <c:v>40.198483870967735</c:v>
                </c:pt>
                <c:pt idx="62">
                  <c:v>40.259761904761902</c:v>
                </c:pt>
                <c:pt idx="63">
                  <c:v>40.280437499999998</c:v>
                </c:pt>
                <c:pt idx="64">
                  <c:v>40.297015384615385</c:v>
                </c:pt>
                <c:pt idx="65">
                  <c:v>40.32092424242424</c:v>
                </c:pt>
                <c:pt idx="66">
                  <c:v>40.341791044776123</c:v>
                </c:pt>
                <c:pt idx="67">
                  <c:v>40.371647058823527</c:v>
                </c:pt>
                <c:pt idx="68">
                  <c:v>40.386826086956518</c:v>
                </c:pt>
                <c:pt idx="69">
                  <c:v>40.402971428571426</c:v>
                </c:pt>
                <c:pt idx="70">
                  <c:v>40.410281690140842</c:v>
                </c:pt>
                <c:pt idx="71">
                  <c:v>40.420138888888886</c:v>
                </c:pt>
                <c:pt idx="72">
                  <c:v>40.431835616438349</c:v>
                </c:pt>
                <c:pt idx="73">
                  <c:v>40.433364864864856</c:v>
                </c:pt>
                <c:pt idx="74">
                  <c:v>40.438413333333322</c:v>
                </c:pt>
                <c:pt idx="75">
                  <c:v>40.451657894736833</c:v>
                </c:pt>
                <c:pt idx="76">
                  <c:v>40.539870129870124</c:v>
                </c:pt>
                <c:pt idx="77">
                  <c:v>40.76175641025641</c:v>
                </c:pt>
                <c:pt idx="78">
                  <c:v>40.726696202531649</c:v>
                </c:pt>
                <c:pt idx="79">
                  <c:v>40.690512499999997</c:v>
                </c:pt>
                <c:pt idx="80">
                  <c:v>40.66164197530864</c:v>
                </c:pt>
                <c:pt idx="81">
                  <c:v>40.620524390243901</c:v>
                </c:pt>
                <c:pt idx="82">
                  <c:v>40.582819277108435</c:v>
                </c:pt>
                <c:pt idx="83">
                  <c:v>40.544642857142854</c:v>
                </c:pt>
                <c:pt idx="84">
                  <c:v>40.539670588235289</c:v>
                </c:pt>
                <c:pt idx="85">
                  <c:v>40.507069767441855</c:v>
                </c:pt>
                <c:pt idx="86">
                  <c:v>40.483448275862067</c:v>
                </c:pt>
                <c:pt idx="87">
                  <c:v>40.453011363636357</c:v>
                </c:pt>
                <c:pt idx="88">
                  <c:v>40.426977528089878</c:v>
                </c:pt>
                <c:pt idx="89">
                  <c:v>40.393277777777769</c:v>
                </c:pt>
                <c:pt idx="90">
                  <c:v>40.36999999999999</c:v>
                </c:pt>
                <c:pt idx="91">
                  <c:v>40.333663043478253</c:v>
                </c:pt>
                <c:pt idx="92">
                  <c:v>40.304537634408597</c:v>
                </c:pt>
                <c:pt idx="93">
                  <c:v>40.296382978723393</c:v>
                </c:pt>
                <c:pt idx="94">
                  <c:v>40.267789473684203</c:v>
                </c:pt>
                <c:pt idx="95">
                  <c:v>40.238624999999992</c:v>
                </c:pt>
                <c:pt idx="96">
                  <c:v>40.223164948453601</c:v>
                </c:pt>
                <c:pt idx="97">
                  <c:v>40.193418367346929</c:v>
                </c:pt>
                <c:pt idx="98">
                  <c:v>40.170919191919182</c:v>
                </c:pt>
                <c:pt idx="99">
                  <c:v>40.171919999999993</c:v>
                </c:pt>
                <c:pt idx="100">
                  <c:v>40.289198019801972</c:v>
                </c:pt>
                <c:pt idx="101">
                  <c:v>40.272411764705872</c:v>
                </c:pt>
                <c:pt idx="102">
                  <c:v>40.248271844660188</c:v>
                </c:pt>
                <c:pt idx="103">
                  <c:v>40.222605769230761</c:v>
                </c:pt>
                <c:pt idx="104">
                  <c:v>40.19776190476189</c:v>
                </c:pt>
                <c:pt idx="105">
                  <c:v>40.187688679245269</c:v>
                </c:pt>
                <c:pt idx="106">
                  <c:v>40.161878504672885</c:v>
                </c:pt>
                <c:pt idx="107">
                  <c:v>40.135833333333323</c:v>
                </c:pt>
                <c:pt idx="108">
                  <c:v>40.112596330275224</c:v>
                </c:pt>
                <c:pt idx="109">
                  <c:v>40.085809090909088</c:v>
                </c:pt>
                <c:pt idx="110">
                  <c:v>40.062891891891887</c:v>
                </c:pt>
                <c:pt idx="111">
                  <c:v>40.041196428571425</c:v>
                </c:pt>
                <c:pt idx="112">
                  <c:v>40.020407079646013</c:v>
                </c:pt>
                <c:pt idx="113">
                  <c:v>39.998052631578943</c:v>
                </c:pt>
                <c:pt idx="114">
                  <c:v>39.975217391304348</c:v>
                </c:pt>
                <c:pt idx="115">
                  <c:v>39.95526724137931</c:v>
                </c:pt>
                <c:pt idx="116">
                  <c:v>39.933623931623927</c:v>
                </c:pt>
                <c:pt idx="117">
                  <c:v>39.916110169491525</c:v>
                </c:pt>
                <c:pt idx="118">
                  <c:v>39.897899159663858</c:v>
                </c:pt>
                <c:pt idx="119">
                  <c:v>39.879941666666667</c:v>
                </c:pt>
                <c:pt idx="120">
                  <c:v>39.866446280991738</c:v>
                </c:pt>
                <c:pt idx="121">
                  <c:v>39.849401639344265</c:v>
                </c:pt>
                <c:pt idx="122">
                  <c:v>39.833024390243907</c:v>
                </c:pt>
                <c:pt idx="123">
                  <c:v>39.815306451612912</c:v>
                </c:pt>
                <c:pt idx="124">
                  <c:v>39.799336000000011</c:v>
                </c:pt>
                <c:pt idx="125">
                  <c:v>39.783396825396835</c:v>
                </c:pt>
                <c:pt idx="126">
                  <c:v>39.772574803149617</c:v>
                </c:pt>
                <c:pt idx="127">
                  <c:v>39.755179687500011</c:v>
                </c:pt>
                <c:pt idx="128">
                  <c:v>39.738550387596909</c:v>
                </c:pt>
                <c:pt idx="129">
                  <c:v>39.726415384615393</c:v>
                </c:pt>
                <c:pt idx="130">
                  <c:v>39.716671755725201</c:v>
                </c:pt>
                <c:pt idx="131">
                  <c:v>39.701166666666673</c:v>
                </c:pt>
                <c:pt idx="132">
                  <c:v>39.679691729323316</c:v>
                </c:pt>
                <c:pt idx="133">
                  <c:v>39.663358208955231</c:v>
                </c:pt>
                <c:pt idx="134">
                  <c:v>39.649622222222234</c:v>
                </c:pt>
                <c:pt idx="135">
                  <c:v>39.633088235294125</c:v>
                </c:pt>
                <c:pt idx="136">
                  <c:v>39.61787591240877</c:v>
                </c:pt>
                <c:pt idx="137">
                  <c:v>39.600173913043491</c:v>
                </c:pt>
                <c:pt idx="138">
                  <c:v>39.583330935251809</c:v>
                </c:pt>
                <c:pt idx="139">
                  <c:v>39.568435714285719</c:v>
                </c:pt>
                <c:pt idx="140">
                  <c:v>39.557333333333339</c:v>
                </c:pt>
                <c:pt idx="141">
                  <c:v>39.55388732394367</c:v>
                </c:pt>
                <c:pt idx="142">
                  <c:v>39.542748251748257</c:v>
                </c:pt>
                <c:pt idx="143">
                  <c:v>39.636652777777783</c:v>
                </c:pt>
                <c:pt idx="144">
                  <c:v>39.626096551724139</c:v>
                </c:pt>
                <c:pt idx="145">
                  <c:v>39.610047945205487</c:v>
                </c:pt>
                <c:pt idx="146">
                  <c:v>39.593428571428582</c:v>
                </c:pt>
                <c:pt idx="147">
                  <c:v>39.575885135135145</c:v>
                </c:pt>
                <c:pt idx="148">
                  <c:v>39.561348993288597</c:v>
                </c:pt>
                <c:pt idx="149">
                  <c:v>39.55019333333334</c:v>
                </c:pt>
                <c:pt idx="150">
                  <c:v>39.54633112582782</c:v>
                </c:pt>
                <c:pt idx="151">
                  <c:v>39.589006578947377</c:v>
                </c:pt>
                <c:pt idx="152">
                  <c:v>39.63918954248367</c:v>
                </c:pt>
                <c:pt idx="153">
                  <c:v>39.645487012987026</c:v>
                </c:pt>
                <c:pt idx="154">
                  <c:v>39.664058064516141</c:v>
                </c:pt>
                <c:pt idx="155">
                  <c:v>39.660134615384628</c:v>
                </c:pt>
                <c:pt idx="156">
                  <c:v>39.652974522293007</c:v>
                </c:pt>
                <c:pt idx="157">
                  <c:v>39.664208860759501</c:v>
                </c:pt>
                <c:pt idx="158">
                  <c:v>39.662207547169821</c:v>
                </c:pt>
                <c:pt idx="159">
                  <c:v>39.667450000000009</c:v>
                </c:pt>
                <c:pt idx="160">
                  <c:v>39.661944099378893</c:v>
                </c:pt>
                <c:pt idx="161">
                  <c:v>39.656771604938278</c:v>
                </c:pt>
                <c:pt idx="162">
                  <c:v>39.66334969325154</c:v>
                </c:pt>
                <c:pt idx="163">
                  <c:v>39.654250000000012</c:v>
                </c:pt>
                <c:pt idx="164">
                  <c:v>39.648848484848493</c:v>
                </c:pt>
                <c:pt idx="165">
                  <c:v>39.642054216867479</c:v>
                </c:pt>
                <c:pt idx="166">
                  <c:v>39.633047904191621</c:v>
                </c:pt>
                <c:pt idx="167">
                  <c:v>39.763208333333338</c:v>
                </c:pt>
                <c:pt idx="168">
                  <c:v>39.754698224852078</c:v>
                </c:pt>
                <c:pt idx="169">
                  <c:v>39.741876470588238</c:v>
                </c:pt>
                <c:pt idx="170">
                  <c:v>39.733023391812871</c:v>
                </c:pt>
                <c:pt idx="171">
                  <c:v>39.723976744186047</c:v>
                </c:pt>
                <c:pt idx="172">
                  <c:v>39.710832369942196</c:v>
                </c:pt>
                <c:pt idx="173">
                  <c:v>39.705741379310346</c:v>
                </c:pt>
                <c:pt idx="174">
                  <c:v>39.694468571428573</c:v>
                </c:pt>
                <c:pt idx="175">
                  <c:v>39.705840909090909</c:v>
                </c:pt>
                <c:pt idx="176">
                  <c:v>39.701435028248589</c:v>
                </c:pt>
                <c:pt idx="177">
                  <c:v>39.696550561797757</c:v>
                </c:pt>
                <c:pt idx="178">
                  <c:v>39.686675977653636</c:v>
                </c:pt>
                <c:pt idx="179">
                  <c:v>39.675516666666674</c:v>
                </c:pt>
                <c:pt idx="180">
                  <c:v>39.661215469613268</c:v>
                </c:pt>
                <c:pt idx="181">
                  <c:v>39.651873626373636</c:v>
                </c:pt>
                <c:pt idx="182">
                  <c:v>39.642945355191266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4-1935-4C9A-8132-AC1DC13CFBD1}"/>
            </c:ext>
          </c:extLst>
        </c:ser>
        <c:ser>
          <c:idx val="5"/>
          <c:order val="5"/>
          <c:tx>
            <c:strRef>
              <c:f>Blad1!$U$47</c:f>
              <c:strCache>
                <c:ptCount val="1"/>
                <c:pt idx="0">
                  <c:v>STUCK IN 2ND GEAR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Blad1!$W$49:$W$230</c:f>
              <c:numCache>
                <c:formatCode>General</c:formatCode>
                <c:ptCount val="182"/>
                <c:pt idx="0">
                  <c:v>38.543999999999997</c:v>
                </c:pt>
                <c:pt idx="1">
                  <c:v>38.371499999999997</c:v>
                </c:pt>
                <c:pt idx="2">
                  <c:v>38.401666666666664</c:v>
                </c:pt>
                <c:pt idx="3">
                  <c:v>38.245750000000001</c:v>
                </c:pt>
                <c:pt idx="4">
                  <c:v>38.212000000000003</c:v>
                </c:pt>
                <c:pt idx="5">
                  <c:v>38.914833333333334</c:v>
                </c:pt>
                <c:pt idx="6">
                  <c:v>38.719428571428573</c:v>
                </c:pt>
                <c:pt idx="7">
                  <c:v>38.609000000000002</c:v>
                </c:pt>
                <c:pt idx="8">
                  <c:v>38.529555555555561</c:v>
                </c:pt>
                <c:pt idx="9">
                  <c:v>38.468000000000004</c:v>
                </c:pt>
                <c:pt idx="10">
                  <c:v>38.613181818181822</c:v>
                </c:pt>
                <c:pt idx="11">
                  <c:v>38.595083333333335</c:v>
                </c:pt>
                <c:pt idx="12">
                  <c:v>38.59346153846154</c:v>
                </c:pt>
                <c:pt idx="13">
                  <c:v>38.535071428571428</c:v>
                </c:pt>
                <c:pt idx="14">
                  <c:v>38.529199999999996</c:v>
                </c:pt>
                <c:pt idx="15">
                  <c:v>38.463437499999998</c:v>
                </c:pt>
                <c:pt idx="16">
                  <c:v>38.428705882352943</c:v>
                </c:pt>
                <c:pt idx="17">
                  <c:v>38.403611111111111</c:v>
                </c:pt>
                <c:pt idx="18">
                  <c:v>38.394052631578944</c:v>
                </c:pt>
                <c:pt idx="19">
                  <c:v>38.399899999999995</c:v>
                </c:pt>
                <c:pt idx="20">
                  <c:v>38.3947619047619</c:v>
                </c:pt>
                <c:pt idx="21">
                  <c:v>38.412818181818182</c:v>
                </c:pt>
                <c:pt idx="22">
                  <c:v>38.444826086956525</c:v>
                </c:pt>
                <c:pt idx="23">
                  <c:v>38.419833333333337</c:v>
                </c:pt>
                <c:pt idx="24">
                  <c:v>38.486919999999998</c:v>
                </c:pt>
                <c:pt idx="25">
                  <c:v>38.459384615384614</c:v>
                </c:pt>
                <c:pt idx="26">
                  <c:v>38.46337037037037</c:v>
                </c:pt>
                <c:pt idx="27">
                  <c:v>38.466999999999999</c:v>
                </c:pt>
                <c:pt idx="28">
                  <c:v>38.455896551724138</c:v>
                </c:pt>
                <c:pt idx="29">
                  <c:v>38.4268</c:v>
                </c:pt>
                <c:pt idx="30">
                  <c:v>39.097354838709677</c:v>
                </c:pt>
                <c:pt idx="31">
                  <c:v>39.188499999999998</c:v>
                </c:pt>
                <c:pt idx="32">
                  <c:v>39.145757575757571</c:v>
                </c:pt>
                <c:pt idx="33">
                  <c:v>39.099176470588233</c:v>
                </c:pt>
                <c:pt idx="34">
                  <c:v>39.070228571428565</c:v>
                </c:pt>
                <c:pt idx="35">
                  <c:v>39.118166666666667</c:v>
                </c:pt>
                <c:pt idx="36">
                  <c:v>39.087891891891893</c:v>
                </c:pt>
                <c:pt idx="37">
                  <c:v>39.044894736842103</c:v>
                </c:pt>
                <c:pt idx="38">
                  <c:v>39.021230769230769</c:v>
                </c:pt>
                <c:pt idx="39">
                  <c:v>38.987849999999995</c:v>
                </c:pt>
                <c:pt idx="40">
                  <c:v>38.984585365853654</c:v>
                </c:pt>
                <c:pt idx="41">
                  <c:v>38.950857142857139</c:v>
                </c:pt>
                <c:pt idx="42">
                  <c:v>38.924790697674418</c:v>
                </c:pt>
                <c:pt idx="43">
                  <c:v>38.908772727272726</c:v>
                </c:pt>
                <c:pt idx="44">
                  <c:v>38.913444444444437</c:v>
                </c:pt>
                <c:pt idx="45">
                  <c:v>38.879782608695649</c:v>
                </c:pt>
                <c:pt idx="46">
                  <c:v>38.851255319148933</c:v>
                </c:pt>
                <c:pt idx="47">
                  <c:v>38.823416666666667</c:v>
                </c:pt>
                <c:pt idx="48">
                  <c:v>38.794714285714285</c:v>
                </c:pt>
                <c:pt idx="49">
                  <c:v>38.777119999999996</c:v>
                </c:pt>
                <c:pt idx="50">
                  <c:v>38.75925490196078</c:v>
                </c:pt>
                <c:pt idx="51">
                  <c:v>38.755384615384614</c:v>
                </c:pt>
                <c:pt idx="52">
                  <c:v>38.750433962264147</c:v>
                </c:pt>
                <c:pt idx="53">
                  <c:v>38.830388888888884</c:v>
                </c:pt>
                <c:pt idx="54">
                  <c:v>38.871490909090902</c:v>
                </c:pt>
                <c:pt idx="55">
                  <c:v>38.886017857142853</c:v>
                </c:pt>
                <c:pt idx="56">
                  <c:v>38.868210526315785</c:v>
                </c:pt>
                <c:pt idx="57">
                  <c:v>38.871758620689654</c:v>
                </c:pt>
                <c:pt idx="58">
                  <c:v>38.85094915254237</c:v>
                </c:pt>
                <c:pt idx="59">
                  <c:v>38.82386666666666</c:v>
                </c:pt>
                <c:pt idx="60">
                  <c:v>38.80719672131147</c:v>
                </c:pt>
                <c:pt idx="61">
                  <c:v>38.803935483870958</c:v>
                </c:pt>
                <c:pt idx="62">
                  <c:v>39.223746031746025</c:v>
                </c:pt>
                <c:pt idx="63">
                  <c:v>39.284703124999993</c:v>
                </c:pt>
                <c:pt idx="64">
                  <c:v>39.333276923076916</c:v>
                </c:pt>
                <c:pt idx="65">
                  <c:v>39.420696969696962</c:v>
                </c:pt>
                <c:pt idx="66">
                  <c:v>39.484477611940292</c:v>
                </c:pt>
                <c:pt idx="67">
                  <c:v>39.577941176470581</c:v>
                </c:pt>
                <c:pt idx="68">
                  <c:v>39.607811594202893</c:v>
                </c:pt>
                <c:pt idx="69">
                  <c:v>39.628342857142854</c:v>
                </c:pt>
                <c:pt idx="70">
                  <c:v>39.655000000000001</c:v>
                </c:pt>
                <c:pt idx="71">
                  <c:v>39.68931944444445</c:v>
                </c:pt>
                <c:pt idx="72">
                  <c:v>39.705767123287671</c:v>
                </c:pt>
                <c:pt idx="73">
                  <c:v>39.721175675675681</c:v>
                </c:pt>
                <c:pt idx="74">
                  <c:v>39.762893333333338</c:v>
                </c:pt>
                <c:pt idx="75">
                  <c:v>39.774618421052629</c:v>
                </c:pt>
                <c:pt idx="76">
                  <c:v>39.778883116883122</c:v>
                </c:pt>
                <c:pt idx="77">
                  <c:v>39.77921794871795</c:v>
                </c:pt>
                <c:pt idx="78">
                  <c:v>39.817430379746838</c:v>
                </c:pt>
                <c:pt idx="79">
                  <c:v>39.823475000000002</c:v>
                </c:pt>
                <c:pt idx="80">
                  <c:v>39.836827160493833</c:v>
                </c:pt>
                <c:pt idx="81">
                  <c:v>39.849914634146344</c:v>
                </c:pt>
                <c:pt idx="82">
                  <c:v>39.859590361445782</c:v>
                </c:pt>
                <c:pt idx="83">
                  <c:v>39.885166666666663</c:v>
                </c:pt>
                <c:pt idx="84">
                  <c:v>39.901952941176468</c:v>
                </c:pt>
                <c:pt idx="85">
                  <c:v>39.899465116279067</c:v>
                </c:pt>
                <c:pt idx="86">
                  <c:v>39.905160919540229</c:v>
                </c:pt>
                <c:pt idx="87">
                  <c:v>39.910681818181814</c:v>
                </c:pt>
                <c:pt idx="88">
                  <c:v>39.911134831460672</c:v>
                </c:pt>
                <c:pt idx="89">
                  <c:v>40.119088888888889</c:v>
                </c:pt>
                <c:pt idx="90">
                  <c:v>40.094824175824172</c:v>
                </c:pt>
                <c:pt idx="91">
                  <c:v>40.072543478260869</c:v>
                </c:pt>
                <c:pt idx="92">
                  <c:v>40.046451612903226</c:v>
                </c:pt>
                <c:pt idx="93">
                  <c:v>40.02034042553192</c:v>
                </c:pt>
                <c:pt idx="94">
                  <c:v>40.011442105263164</c:v>
                </c:pt>
                <c:pt idx="95">
                  <c:v>39.990447916666675</c:v>
                </c:pt>
                <c:pt idx="96">
                  <c:v>39.965422680412381</c:v>
                </c:pt>
                <c:pt idx="97">
                  <c:v>39.93639795918368</c:v>
                </c:pt>
                <c:pt idx="98">
                  <c:v>39.912333333333343</c:v>
                </c:pt>
                <c:pt idx="99">
                  <c:v>39.898380000000003</c:v>
                </c:pt>
                <c:pt idx="100">
                  <c:v>39.876188118811889</c:v>
                </c:pt>
                <c:pt idx="101">
                  <c:v>39.851950980392168</c:v>
                </c:pt>
                <c:pt idx="102">
                  <c:v>39.83836893203884</c:v>
                </c:pt>
                <c:pt idx="103">
                  <c:v>39.820365384615393</c:v>
                </c:pt>
                <c:pt idx="104">
                  <c:v>39.797695238095244</c:v>
                </c:pt>
                <c:pt idx="105">
                  <c:v>39.777132075471705</c:v>
                </c:pt>
                <c:pt idx="106">
                  <c:v>39.75495327102805</c:v>
                </c:pt>
                <c:pt idx="107">
                  <c:v>39.731064814814829</c:v>
                </c:pt>
                <c:pt idx="108">
                  <c:v>39.709990825688088</c:v>
                </c:pt>
                <c:pt idx="109">
                  <c:v>39.692045454545472</c:v>
                </c:pt>
                <c:pt idx="110">
                  <c:v>39.66871171171173</c:v>
                </c:pt>
                <c:pt idx="111">
                  <c:v>39.649651785714298</c:v>
                </c:pt>
                <c:pt idx="112">
                  <c:v>39.629920353982314</c:v>
                </c:pt>
                <c:pt idx="113">
                  <c:v>39.610280701754398</c:v>
                </c:pt>
                <c:pt idx="114">
                  <c:v>39.595043478260877</c:v>
                </c:pt>
                <c:pt idx="115">
                  <c:v>39.580008620689661</c:v>
                </c:pt>
                <c:pt idx="116">
                  <c:v>39.561769230769237</c:v>
                </c:pt>
                <c:pt idx="117">
                  <c:v>39.546059322033905</c:v>
                </c:pt>
                <c:pt idx="118">
                  <c:v>39.530218487394961</c:v>
                </c:pt>
                <c:pt idx="119">
                  <c:v>39.534575000000004</c:v>
                </c:pt>
                <c:pt idx="120">
                  <c:v>39.66415702479339</c:v>
                </c:pt>
                <c:pt idx="121">
                  <c:v>39.649549180327867</c:v>
                </c:pt>
                <c:pt idx="122">
                  <c:v>39.632739837398375</c:v>
                </c:pt>
                <c:pt idx="123">
                  <c:v>39.616467741935487</c:v>
                </c:pt>
                <c:pt idx="124">
                  <c:v>39.600328000000005</c:v>
                </c:pt>
                <c:pt idx="125">
                  <c:v>39.581357142857144</c:v>
                </c:pt>
                <c:pt idx="126">
                  <c:v>39.564015748031494</c:v>
                </c:pt>
                <c:pt idx="127">
                  <c:v>39.547054687500001</c:v>
                </c:pt>
                <c:pt idx="128">
                  <c:v>39.530875968992248</c:v>
                </c:pt>
                <c:pt idx="129">
                  <c:v>39.513076923076923</c:v>
                </c:pt>
                <c:pt idx="130">
                  <c:v>39.496022900763364</c:v>
                </c:pt>
                <c:pt idx="131">
                  <c:v>39.480522727272728</c:v>
                </c:pt>
                <c:pt idx="132">
                  <c:v>39.476872180451124</c:v>
                </c:pt>
                <c:pt idx="133">
                  <c:v>39.463679104477613</c:v>
                </c:pt>
                <c:pt idx="134">
                  <c:v>39.464422222222225</c:v>
                </c:pt>
                <c:pt idx="135">
                  <c:v>39.453441176470584</c:v>
                </c:pt>
                <c:pt idx="136">
                  <c:v>39.443430656934304</c:v>
                </c:pt>
                <c:pt idx="137">
                  <c:v>39.436521739130434</c:v>
                </c:pt>
                <c:pt idx="138">
                  <c:v>39.432323741007195</c:v>
                </c:pt>
                <c:pt idx="139">
                  <c:v>39.418142857142854</c:v>
                </c:pt>
                <c:pt idx="140">
                  <c:v>39.401241134751771</c:v>
                </c:pt>
                <c:pt idx="141">
                  <c:v>39.390612676056335</c:v>
                </c:pt>
                <c:pt idx="142">
                  <c:v>39.384426573426573</c:v>
                </c:pt>
                <c:pt idx="143">
                  <c:v>39.372888888888887</c:v>
                </c:pt>
                <c:pt idx="144">
                  <c:v>39.361958620689649</c:v>
                </c:pt>
                <c:pt idx="145">
                  <c:v>39.346876712328765</c:v>
                </c:pt>
                <c:pt idx="146">
                  <c:v>39.330673469387754</c:v>
                </c:pt>
                <c:pt idx="147">
                  <c:v>39.318648648648647</c:v>
                </c:pt>
                <c:pt idx="148">
                  <c:v>39.309516778523488</c:v>
                </c:pt>
                <c:pt idx="149">
                  <c:v>39.30889333333333</c:v>
                </c:pt>
                <c:pt idx="150">
                  <c:v>39.297152317880794</c:v>
                </c:pt>
                <c:pt idx="151">
                  <c:v>39.293888157894742</c:v>
                </c:pt>
                <c:pt idx="152">
                  <c:v>39.322052287581698</c:v>
                </c:pt>
                <c:pt idx="153">
                  <c:v>39.361818181818187</c:v>
                </c:pt>
                <c:pt idx="154">
                  <c:v>39.492864516129032</c:v>
                </c:pt>
                <c:pt idx="155">
                  <c:v>39.496429487179491</c:v>
                </c:pt>
                <c:pt idx="156">
                  <c:v>39.499643312101917</c:v>
                </c:pt>
                <c:pt idx="157">
                  <c:v>39.659803797468356</c:v>
                </c:pt>
                <c:pt idx="158">
                  <c:v>39.661811320754722</c:v>
                </c:pt>
                <c:pt idx="159">
                  <c:v>39.678143750000004</c:v>
                </c:pt>
                <c:pt idx="160">
                  <c:v>39.679559006211186</c:v>
                </c:pt>
                <c:pt idx="161">
                  <c:v>39.688018518518525</c:v>
                </c:pt>
                <c:pt idx="162">
                  <c:v>39.689987730061354</c:v>
                </c:pt>
                <c:pt idx="163">
                  <c:v>39.687121951219517</c:v>
                </c:pt>
                <c:pt idx="164">
                  <c:v>39.686224242424245</c:v>
                </c:pt>
                <c:pt idx="165">
                  <c:v>39.68363855421687</c:v>
                </c:pt>
                <c:pt idx="166">
                  <c:v>39.699059880239524</c:v>
                </c:pt>
                <c:pt idx="167">
                  <c:v>39.704928571428574</c:v>
                </c:pt>
                <c:pt idx="168">
                  <c:v>39.704449704142014</c:v>
                </c:pt>
                <c:pt idx="169">
                  <c:v>39.705382352941179</c:v>
                </c:pt>
                <c:pt idx="170">
                  <c:v>39.701649122807019</c:v>
                </c:pt>
                <c:pt idx="171">
                  <c:v>39.701354651162795</c:v>
                </c:pt>
                <c:pt idx="172">
                  <c:v>39.700526011560697</c:v>
                </c:pt>
                <c:pt idx="173">
                  <c:v>39.697281609195407</c:v>
                </c:pt>
                <c:pt idx="174">
                  <c:v>39.696908571428573</c:v>
                </c:pt>
                <c:pt idx="175">
                  <c:v>39.718642045454551</c:v>
                </c:pt>
                <c:pt idx="176">
                  <c:v>39.717062146892658</c:v>
                </c:pt>
                <c:pt idx="177">
                  <c:v>39.716370786516862</c:v>
                </c:pt>
                <c:pt idx="178">
                  <c:v>39.73875977653632</c:v>
                </c:pt>
                <c:pt idx="179">
                  <c:v>39.737933333333338</c:v>
                </c:pt>
                <c:pt idx="180">
                  <c:v>39.738110497237578</c:v>
                </c:pt>
                <c:pt idx="181">
                  <c:v>39.7398076923077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5-1935-4C9A-8132-AC1DC13CFBD1}"/>
            </c:ext>
          </c:extLst>
        </c:ser>
        <c:ser>
          <c:idx val="6"/>
          <c:order val="6"/>
          <c:tx>
            <c:strRef>
              <c:f>Blad1!$Y$47</c:f>
              <c:strCache>
                <c:ptCount val="1"/>
                <c:pt idx="0">
                  <c:v>GO KART OR GO HOME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Blad1!$AA$49:$AA$230</c:f>
              <c:numCache>
                <c:formatCode>General</c:formatCode>
                <c:ptCount val="182"/>
                <c:pt idx="0">
                  <c:v>39.267000000000003</c:v>
                </c:pt>
                <c:pt idx="1">
                  <c:v>38.991</c:v>
                </c:pt>
                <c:pt idx="2">
                  <c:v>39.274999999999999</c:v>
                </c:pt>
                <c:pt idx="3">
                  <c:v>38.980000000000004</c:v>
                </c:pt>
                <c:pt idx="4">
                  <c:v>38.886600000000001</c:v>
                </c:pt>
                <c:pt idx="5">
                  <c:v>38.809833333333337</c:v>
                </c:pt>
                <c:pt idx="6">
                  <c:v>38.707285714285717</c:v>
                </c:pt>
                <c:pt idx="7">
                  <c:v>38.6875</c:v>
                </c:pt>
                <c:pt idx="8">
                  <c:v>38.625555555555557</c:v>
                </c:pt>
                <c:pt idx="9">
                  <c:v>38.585000000000001</c:v>
                </c:pt>
                <c:pt idx="10">
                  <c:v>38.582000000000001</c:v>
                </c:pt>
                <c:pt idx="11">
                  <c:v>38.53875</c:v>
                </c:pt>
                <c:pt idx="12">
                  <c:v>38.522769230769235</c:v>
                </c:pt>
                <c:pt idx="13">
                  <c:v>38.508785714285715</c:v>
                </c:pt>
                <c:pt idx="14">
                  <c:v>38.492933333333333</c:v>
                </c:pt>
                <c:pt idx="15">
                  <c:v>38.513687500000003</c:v>
                </c:pt>
                <c:pt idx="16">
                  <c:v>38.490470588235297</c:v>
                </c:pt>
                <c:pt idx="17">
                  <c:v>38.451277777777783</c:v>
                </c:pt>
                <c:pt idx="18">
                  <c:v>38.413578947368421</c:v>
                </c:pt>
                <c:pt idx="19">
                  <c:v>38.395700000000005</c:v>
                </c:pt>
                <c:pt idx="20">
                  <c:v>38.383476190476195</c:v>
                </c:pt>
                <c:pt idx="21">
                  <c:v>38.340909090909093</c:v>
                </c:pt>
                <c:pt idx="22">
                  <c:v>38.331304347826091</c:v>
                </c:pt>
                <c:pt idx="23">
                  <c:v>38.312000000000005</c:v>
                </c:pt>
                <c:pt idx="24">
                  <c:v>38.360240000000005</c:v>
                </c:pt>
                <c:pt idx="25">
                  <c:v>38.336461538461542</c:v>
                </c:pt>
                <c:pt idx="26">
                  <c:v>38.324333333333335</c:v>
                </c:pt>
                <c:pt idx="27">
                  <c:v>38.324750000000002</c:v>
                </c:pt>
                <c:pt idx="28">
                  <c:v>38.314172413793109</c:v>
                </c:pt>
                <c:pt idx="29">
                  <c:v>38.328700000000005</c:v>
                </c:pt>
                <c:pt idx="30">
                  <c:v>38.994322580645161</c:v>
                </c:pt>
                <c:pt idx="31">
                  <c:v>39.147593749999999</c:v>
                </c:pt>
                <c:pt idx="32">
                  <c:v>39.234363636363632</c:v>
                </c:pt>
                <c:pt idx="33">
                  <c:v>39.265999999999998</c:v>
                </c:pt>
                <c:pt idx="34">
                  <c:v>39.28782857142857</c:v>
                </c:pt>
                <c:pt idx="35">
                  <c:v>39.316749999999992</c:v>
                </c:pt>
                <c:pt idx="36">
                  <c:v>39.35267567567567</c:v>
                </c:pt>
                <c:pt idx="37">
                  <c:v>39.381789473684208</c:v>
                </c:pt>
                <c:pt idx="38">
                  <c:v>39.397179487179478</c:v>
                </c:pt>
                <c:pt idx="39">
                  <c:v>39.41879999999999</c:v>
                </c:pt>
                <c:pt idx="40">
                  <c:v>39.421146341463412</c:v>
                </c:pt>
                <c:pt idx="41">
                  <c:v>39.434928571428564</c:v>
                </c:pt>
                <c:pt idx="42">
                  <c:v>39.447186046511625</c:v>
                </c:pt>
                <c:pt idx="43">
                  <c:v>39.500727272727268</c:v>
                </c:pt>
                <c:pt idx="44">
                  <c:v>39.495888888888878</c:v>
                </c:pt>
                <c:pt idx="45">
                  <c:v>39.486021739130422</c:v>
                </c:pt>
                <c:pt idx="46">
                  <c:v>39.47487234042552</c:v>
                </c:pt>
                <c:pt idx="47">
                  <c:v>39.477479166666654</c:v>
                </c:pt>
                <c:pt idx="48">
                  <c:v>39.47961224489795</c:v>
                </c:pt>
                <c:pt idx="49">
                  <c:v>39.478779999999993</c:v>
                </c:pt>
                <c:pt idx="50">
                  <c:v>39.506235294117637</c:v>
                </c:pt>
                <c:pt idx="51">
                  <c:v>39.509076923076918</c:v>
                </c:pt>
                <c:pt idx="52">
                  <c:v>39.529169811320749</c:v>
                </c:pt>
                <c:pt idx="53">
                  <c:v>39.613740740740738</c:v>
                </c:pt>
                <c:pt idx="54">
                  <c:v>39.626163636363636</c:v>
                </c:pt>
                <c:pt idx="55">
                  <c:v>39.669214285714283</c:v>
                </c:pt>
                <c:pt idx="56">
                  <c:v>39.699877192982449</c:v>
                </c:pt>
                <c:pt idx="57">
                  <c:v>39.717672413793096</c:v>
                </c:pt>
                <c:pt idx="58">
                  <c:v>39.712220338983045</c:v>
                </c:pt>
                <c:pt idx="59">
                  <c:v>39.697016666666663</c:v>
                </c:pt>
                <c:pt idx="60">
                  <c:v>40.088803278688523</c:v>
                </c:pt>
                <c:pt idx="61">
                  <c:v>40.100193548387097</c:v>
                </c:pt>
                <c:pt idx="62">
                  <c:v>40.106920634920634</c:v>
                </c:pt>
                <c:pt idx="63">
                  <c:v>40.095046875000001</c:v>
                </c:pt>
                <c:pt idx="64">
                  <c:v>40.085015384615389</c:v>
                </c:pt>
                <c:pt idx="65">
                  <c:v>40.088666666666668</c:v>
                </c:pt>
                <c:pt idx="66">
                  <c:v>40.102611940298516</c:v>
                </c:pt>
                <c:pt idx="67">
                  <c:v>40.093088235294125</c:v>
                </c:pt>
                <c:pt idx="68">
                  <c:v>40.08769565217392</c:v>
                </c:pt>
                <c:pt idx="69">
                  <c:v>40.088300000000004</c:v>
                </c:pt>
                <c:pt idx="70">
                  <c:v>40.080450704225356</c:v>
                </c:pt>
                <c:pt idx="71">
                  <c:v>40.080555555555563</c:v>
                </c:pt>
                <c:pt idx="72">
                  <c:v>40.08682191780823</c:v>
                </c:pt>
                <c:pt idx="73">
                  <c:v>40.068135135135144</c:v>
                </c:pt>
                <c:pt idx="74">
                  <c:v>40.057986666666672</c:v>
                </c:pt>
                <c:pt idx="75">
                  <c:v>40.048513157894746</c:v>
                </c:pt>
                <c:pt idx="76">
                  <c:v>40.046038961038974</c:v>
                </c:pt>
                <c:pt idx="77">
                  <c:v>40.038410256410266</c:v>
                </c:pt>
                <c:pt idx="78">
                  <c:v>40.033025316455706</c:v>
                </c:pt>
                <c:pt idx="79">
                  <c:v>40.026212500000007</c:v>
                </c:pt>
                <c:pt idx="80">
                  <c:v>40.02300000000001</c:v>
                </c:pt>
                <c:pt idx="81">
                  <c:v>40.012317073170742</c:v>
                </c:pt>
                <c:pt idx="82">
                  <c:v>40.002240963855428</c:v>
                </c:pt>
                <c:pt idx="83">
                  <c:v>39.989047619047625</c:v>
                </c:pt>
                <c:pt idx="84">
                  <c:v>39.988258823529414</c:v>
                </c:pt>
                <c:pt idx="85">
                  <c:v>39.979872093023261</c:v>
                </c:pt>
                <c:pt idx="86">
                  <c:v>39.977724137931041</c:v>
                </c:pt>
                <c:pt idx="87">
                  <c:v>40.029443181818188</c:v>
                </c:pt>
                <c:pt idx="88">
                  <c:v>40.086337078651688</c:v>
                </c:pt>
                <c:pt idx="89">
                  <c:v>40.310099999999998</c:v>
                </c:pt>
                <c:pt idx="90">
                  <c:v>40.286989010989011</c:v>
                </c:pt>
                <c:pt idx="91">
                  <c:v>40.26463043478261</c:v>
                </c:pt>
                <c:pt idx="92">
                  <c:v>40.248774193548385</c:v>
                </c:pt>
                <c:pt idx="93">
                  <c:v>40.23395744680851</c:v>
                </c:pt>
                <c:pt idx="94">
                  <c:v>40.224157894736841</c:v>
                </c:pt>
                <c:pt idx="95">
                  <c:v>40.19890625</c:v>
                </c:pt>
                <c:pt idx="96">
                  <c:v>40.195113402061857</c:v>
                </c:pt>
                <c:pt idx="97">
                  <c:v>40.169918367346945</c:v>
                </c:pt>
                <c:pt idx="98">
                  <c:v>40.145222222222223</c:v>
                </c:pt>
                <c:pt idx="99">
                  <c:v>40.121080000000006</c:v>
                </c:pt>
                <c:pt idx="100">
                  <c:v>40.101128712871294</c:v>
                </c:pt>
                <c:pt idx="101">
                  <c:v>40.075921568627464</c:v>
                </c:pt>
                <c:pt idx="102">
                  <c:v>40.050436893203887</c:v>
                </c:pt>
                <c:pt idx="103">
                  <c:v>40.02749038461539</c:v>
                </c:pt>
                <c:pt idx="104">
                  <c:v>40.017028571428575</c:v>
                </c:pt>
                <c:pt idx="105">
                  <c:v>39.991377358490567</c:v>
                </c:pt>
                <c:pt idx="106">
                  <c:v>39.968551401869163</c:v>
                </c:pt>
                <c:pt idx="107">
                  <c:v>39.944851851851851</c:v>
                </c:pt>
                <c:pt idx="108">
                  <c:v>39.923183486238528</c:v>
                </c:pt>
                <c:pt idx="109">
                  <c:v>39.901899999999998</c:v>
                </c:pt>
                <c:pt idx="110">
                  <c:v>39.8919009009009</c:v>
                </c:pt>
                <c:pt idx="111">
                  <c:v>39.868928571428576</c:v>
                </c:pt>
                <c:pt idx="112">
                  <c:v>39.850070796460187</c:v>
                </c:pt>
                <c:pt idx="113">
                  <c:v>39.827070175438607</c:v>
                </c:pt>
                <c:pt idx="114">
                  <c:v>39.809713043478268</c:v>
                </c:pt>
                <c:pt idx="115">
                  <c:v>39.79051724137932</c:v>
                </c:pt>
                <c:pt idx="116">
                  <c:v>39.774410256410263</c:v>
                </c:pt>
                <c:pt idx="117">
                  <c:v>39.753110169491535</c:v>
                </c:pt>
                <c:pt idx="118">
                  <c:v>39.735277310924381</c:v>
                </c:pt>
                <c:pt idx="119">
                  <c:v>39.71721666666668</c:v>
                </c:pt>
                <c:pt idx="120">
                  <c:v>39.698644628099188</c:v>
                </c:pt>
                <c:pt idx="121">
                  <c:v>39.678213114754115</c:v>
                </c:pt>
                <c:pt idx="122">
                  <c:v>39.660585365853677</c:v>
                </c:pt>
                <c:pt idx="123">
                  <c:v>39.776161290322598</c:v>
                </c:pt>
                <c:pt idx="124">
                  <c:v>39.768896000000019</c:v>
                </c:pt>
                <c:pt idx="125">
                  <c:v>39.76282539682542</c:v>
                </c:pt>
                <c:pt idx="126">
                  <c:v>39.786417322834666</c:v>
                </c:pt>
                <c:pt idx="127">
                  <c:v>39.776867187500024</c:v>
                </c:pt>
                <c:pt idx="128">
                  <c:v>39.768302325581416</c:v>
                </c:pt>
                <c:pt idx="129">
                  <c:v>39.758930769230794</c:v>
                </c:pt>
                <c:pt idx="130">
                  <c:v>39.748213740458034</c:v>
                </c:pt>
                <c:pt idx="131">
                  <c:v>39.734886363636377</c:v>
                </c:pt>
                <c:pt idx="132">
                  <c:v>39.720789473684221</c:v>
                </c:pt>
                <c:pt idx="133">
                  <c:v>39.725432835820904</c:v>
                </c:pt>
                <c:pt idx="134">
                  <c:v>39.721022222222231</c:v>
                </c:pt>
                <c:pt idx="135">
                  <c:v>39.711411764705893</c:v>
                </c:pt>
                <c:pt idx="136">
                  <c:v>39.710525547445265</c:v>
                </c:pt>
                <c:pt idx="137">
                  <c:v>39.7083043478261</c:v>
                </c:pt>
                <c:pt idx="138">
                  <c:v>39.695129496402892</c:v>
                </c:pt>
                <c:pt idx="139">
                  <c:v>39.684128571428587</c:v>
                </c:pt>
                <c:pt idx="140">
                  <c:v>39.671900709219877</c:v>
                </c:pt>
                <c:pt idx="141">
                  <c:v>39.658500000000018</c:v>
                </c:pt>
                <c:pt idx="142">
                  <c:v>39.647832167832185</c:v>
                </c:pt>
                <c:pt idx="143">
                  <c:v>39.640729166666681</c:v>
                </c:pt>
                <c:pt idx="144">
                  <c:v>39.629386206896569</c:v>
                </c:pt>
                <c:pt idx="145">
                  <c:v>39.61933561643837</c:v>
                </c:pt>
                <c:pt idx="146">
                  <c:v>39.609278911564637</c:v>
                </c:pt>
                <c:pt idx="147">
                  <c:v>39.602743243243253</c:v>
                </c:pt>
                <c:pt idx="148">
                  <c:v>39.604557046979878</c:v>
                </c:pt>
                <c:pt idx="149">
                  <c:v>39.597620000000013</c:v>
                </c:pt>
                <c:pt idx="150">
                  <c:v>39.59564900662253</c:v>
                </c:pt>
                <c:pt idx="151">
                  <c:v>39.877578947368434</c:v>
                </c:pt>
                <c:pt idx="152">
                  <c:v>39.890588235294132</c:v>
                </c:pt>
                <c:pt idx="153">
                  <c:v>39.907922077922095</c:v>
                </c:pt>
                <c:pt idx="154">
                  <c:v>39.909529032258078</c:v>
                </c:pt>
                <c:pt idx="155">
                  <c:v>39.904769230769247</c:v>
                </c:pt>
                <c:pt idx="156">
                  <c:v>39.914019108280272</c:v>
                </c:pt>
                <c:pt idx="157">
                  <c:v>39.907367088607614</c:v>
                </c:pt>
                <c:pt idx="158">
                  <c:v>39.917327044025178</c:v>
                </c:pt>
                <c:pt idx="159">
                  <c:v>39.917631250000021</c:v>
                </c:pt>
                <c:pt idx="160">
                  <c:v>39.911422360248466</c:v>
                </c:pt>
                <c:pt idx="161">
                  <c:v>39.902129629629648</c:v>
                </c:pt>
                <c:pt idx="162">
                  <c:v>39.89513496932517</c:v>
                </c:pt>
                <c:pt idx="163">
                  <c:v>39.886701219512211</c:v>
                </c:pt>
                <c:pt idx="164">
                  <c:v>39.885672727272741</c:v>
                </c:pt>
                <c:pt idx="165">
                  <c:v>39.881716867469898</c:v>
                </c:pt>
                <c:pt idx="166">
                  <c:v>39.873149700598816</c:v>
                </c:pt>
                <c:pt idx="167">
                  <c:v>39.865892857142875</c:v>
                </c:pt>
                <c:pt idx="168">
                  <c:v>39.859745562130193</c:v>
                </c:pt>
                <c:pt idx="169">
                  <c:v>39.860435294117664</c:v>
                </c:pt>
                <c:pt idx="170">
                  <c:v>39.856321637426916</c:v>
                </c:pt>
                <c:pt idx="171">
                  <c:v>39.847127906976759</c:v>
                </c:pt>
                <c:pt idx="172">
                  <c:v>39.841202312138748</c:v>
                </c:pt>
                <c:pt idx="173">
                  <c:v>39.834017241379328</c:v>
                </c:pt>
                <c:pt idx="174">
                  <c:v>39.832360000000016</c:v>
                </c:pt>
                <c:pt idx="175">
                  <c:v>39.829522727272746</c:v>
                </c:pt>
                <c:pt idx="176">
                  <c:v>39.826039548022614</c:v>
                </c:pt>
                <c:pt idx="177">
                  <c:v>39.820073033707878</c:v>
                </c:pt>
                <c:pt idx="178">
                  <c:v>39.815229050279349</c:v>
                </c:pt>
                <c:pt idx="179">
                  <c:v>39.812005555555572</c:v>
                </c:pt>
                <c:pt idx="180">
                  <c:v>39.81213812154698</c:v>
                </c:pt>
                <c:pt idx="181">
                  <c:v>39.810412087912106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6-1935-4C9A-8132-AC1DC13CFBD1}"/>
            </c:ext>
          </c:extLst>
        </c:ser>
        <c:ser>
          <c:idx val="7"/>
          <c:order val="7"/>
          <c:tx>
            <c:strRef>
              <c:f>Blad1!$AC$47</c:f>
              <c:strCache>
                <c:ptCount val="1"/>
                <c:pt idx="0">
                  <c:v>DARIOKART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Blad1!$AE$49:$AE$228</c:f>
              <c:numCache>
                <c:formatCode>General</c:formatCode>
                <c:ptCount val="180"/>
                <c:pt idx="0">
                  <c:v>38.488999999999997</c:v>
                </c:pt>
                <c:pt idx="1">
                  <c:v>38.386499999999998</c:v>
                </c:pt>
                <c:pt idx="2">
                  <c:v>38.719000000000001</c:v>
                </c:pt>
                <c:pt idx="3">
                  <c:v>38.554499999999997</c:v>
                </c:pt>
                <c:pt idx="4">
                  <c:v>38.569000000000003</c:v>
                </c:pt>
                <c:pt idx="5">
                  <c:v>38.6355</c:v>
                </c:pt>
                <c:pt idx="6">
                  <c:v>38.537285714285709</c:v>
                </c:pt>
                <c:pt idx="7">
                  <c:v>38.544249999999998</c:v>
                </c:pt>
                <c:pt idx="8">
                  <c:v>38.461888888888886</c:v>
                </c:pt>
                <c:pt idx="9">
                  <c:v>38.455599999999997</c:v>
                </c:pt>
                <c:pt idx="10">
                  <c:v>38.694545454545455</c:v>
                </c:pt>
                <c:pt idx="11">
                  <c:v>38.633583333333334</c:v>
                </c:pt>
                <c:pt idx="12">
                  <c:v>38.628076923076925</c:v>
                </c:pt>
                <c:pt idx="13">
                  <c:v>38.598928571428573</c:v>
                </c:pt>
                <c:pt idx="14">
                  <c:v>38.582799999999999</c:v>
                </c:pt>
                <c:pt idx="15">
                  <c:v>38.519312499999998</c:v>
                </c:pt>
                <c:pt idx="16">
                  <c:v>38.492705882352936</c:v>
                </c:pt>
                <c:pt idx="17">
                  <c:v>38.429222222222222</c:v>
                </c:pt>
                <c:pt idx="18">
                  <c:v>38.407473684210522</c:v>
                </c:pt>
                <c:pt idx="19">
                  <c:v>38.399099999999997</c:v>
                </c:pt>
                <c:pt idx="20">
                  <c:v>38.384190476190476</c:v>
                </c:pt>
                <c:pt idx="21">
                  <c:v>38.373590909090908</c:v>
                </c:pt>
                <c:pt idx="22">
                  <c:v>38.351956521739126</c:v>
                </c:pt>
                <c:pt idx="23">
                  <c:v>38.346958333333326</c:v>
                </c:pt>
                <c:pt idx="24">
                  <c:v>38.460039999999992</c:v>
                </c:pt>
                <c:pt idx="25">
                  <c:v>39.045346153846147</c:v>
                </c:pt>
                <c:pt idx="26">
                  <c:v>39.011296296296287</c:v>
                </c:pt>
                <c:pt idx="27">
                  <c:v>38.983999999999995</c:v>
                </c:pt>
                <c:pt idx="28">
                  <c:v>38.966137931034474</c:v>
                </c:pt>
                <c:pt idx="29">
                  <c:v>38.934333333333328</c:v>
                </c:pt>
                <c:pt idx="30">
                  <c:v>38.914645161290316</c:v>
                </c:pt>
                <c:pt idx="31">
                  <c:v>39.621968749999994</c:v>
                </c:pt>
                <c:pt idx="32">
                  <c:v>39.699545454545451</c:v>
                </c:pt>
                <c:pt idx="33">
                  <c:v>39.747823529411754</c:v>
                </c:pt>
                <c:pt idx="34">
                  <c:v>39.756542857142854</c:v>
                </c:pt>
                <c:pt idx="35">
                  <c:v>39.801111111111112</c:v>
                </c:pt>
                <c:pt idx="36">
                  <c:v>39.820729729729727</c:v>
                </c:pt>
                <c:pt idx="37">
                  <c:v>39.883078947368425</c:v>
                </c:pt>
                <c:pt idx="38">
                  <c:v>39.900256410256411</c:v>
                </c:pt>
                <c:pt idx="39">
                  <c:v>39.909150000000004</c:v>
                </c:pt>
                <c:pt idx="40">
                  <c:v>39.889512195121959</c:v>
                </c:pt>
                <c:pt idx="41">
                  <c:v>39.880214285714295</c:v>
                </c:pt>
                <c:pt idx="42">
                  <c:v>39.864255813953491</c:v>
                </c:pt>
                <c:pt idx="43">
                  <c:v>39.952977272727281</c:v>
                </c:pt>
                <c:pt idx="44">
                  <c:v>39.933644444444454</c:v>
                </c:pt>
                <c:pt idx="45">
                  <c:v>39.941826086956532</c:v>
                </c:pt>
                <c:pt idx="46">
                  <c:v>39.942574468085112</c:v>
                </c:pt>
                <c:pt idx="47">
                  <c:v>39.939166666666672</c:v>
                </c:pt>
                <c:pt idx="48">
                  <c:v>39.94689795918368</c:v>
                </c:pt>
                <c:pt idx="49">
                  <c:v>39.934700000000007</c:v>
                </c:pt>
                <c:pt idx="50">
                  <c:v>39.91909803921569</c:v>
                </c:pt>
                <c:pt idx="51">
                  <c:v>39.902653846153846</c:v>
                </c:pt>
                <c:pt idx="52">
                  <c:v>39.891415094339621</c:v>
                </c:pt>
                <c:pt idx="53">
                  <c:v>39.882870370370362</c:v>
                </c:pt>
                <c:pt idx="54">
                  <c:v>39.876618181818181</c:v>
                </c:pt>
                <c:pt idx="55">
                  <c:v>39.84992857142857</c:v>
                </c:pt>
                <c:pt idx="56">
                  <c:v>39.842403508771923</c:v>
                </c:pt>
                <c:pt idx="57">
                  <c:v>39.831224137931031</c:v>
                </c:pt>
                <c:pt idx="58">
                  <c:v>39.816932203389825</c:v>
                </c:pt>
                <c:pt idx="59">
                  <c:v>39.802066666666661</c:v>
                </c:pt>
                <c:pt idx="60">
                  <c:v>39.849524590163931</c:v>
                </c:pt>
                <c:pt idx="61">
                  <c:v>39.84651612903226</c:v>
                </c:pt>
                <c:pt idx="62">
                  <c:v>40.241412698412695</c:v>
                </c:pt>
                <c:pt idx="63">
                  <c:v>40.317203124999999</c:v>
                </c:pt>
                <c:pt idx="64">
                  <c:v>40.338630769230768</c:v>
                </c:pt>
                <c:pt idx="65">
                  <c:v>40.358757575757572</c:v>
                </c:pt>
                <c:pt idx="66">
                  <c:v>40.38065671641791</c:v>
                </c:pt>
                <c:pt idx="67">
                  <c:v>40.389279411764704</c:v>
                </c:pt>
                <c:pt idx="68">
                  <c:v>40.415347826086958</c:v>
                </c:pt>
                <c:pt idx="69">
                  <c:v>40.425500000000007</c:v>
                </c:pt>
                <c:pt idx="70">
                  <c:v>40.435169014084515</c:v>
                </c:pt>
                <c:pt idx="71">
                  <c:v>40.439111111111117</c:v>
                </c:pt>
                <c:pt idx="72">
                  <c:v>40.437986301369868</c:v>
                </c:pt>
                <c:pt idx="73">
                  <c:v>40.457837837837843</c:v>
                </c:pt>
                <c:pt idx="74">
                  <c:v>40.464546666666671</c:v>
                </c:pt>
                <c:pt idx="75">
                  <c:v>40.485250000000008</c:v>
                </c:pt>
                <c:pt idx="76">
                  <c:v>40.47579220779221</c:v>
                </c:pt>
                <c:pt idx="77">
                  <c:v>40.478769230769238</c:v>
                </c:pt>
                <c:pt idx="78">
                  <c:v>40.481189873417726</c:v>
                </c:pt>
                <c:pt idx="79">
                  <c:v>40.471562500000005</c:v>
                </c:pt>
                <c:pt idx="80">
                  <c:v>40.469493827160498</c:v>
                </c:pt>
                <c:pt idx="81">
                  <c:v>40.472804878048784</c:v>
                </c:pt>
                <c:pt idx="82">
                  <c:v>40.47318072289157</c:v>
                </c:pt>
                <c:pt idx="83">
                  <c:v>40.466392857142857</c:v>
                </c:pt>
                <c:pt idx="84">
                  <c:v>40.462094117647062</c:v>
                </c:pt>
                <c:pt idx="85">
                  <c:v>40.462767441860471</c:v>
                </c:pt>
                <c:pt idx="86">
                  <c:v>40.462839080459773</c:v>
                </c:pt>
                <c:pt idx="87">
                  <c:v>40.455681818181823</c:v>
                </c:pt>
                <c:pt idx="88">
                  <c:v>40.460168539325849</c:v>
                </c:pt>
                <c:pt idx="89">
                  <c:v>40.460799999999999</c:v>
                </c:pt>
                <c:pt idx="90">
                  <c:v>40.461087912087912</c:v>
                </c:pt>
                <c:pt idx="91">
                  <c:v>40.686684782608701</c:v>
                </c:pt>
                <c:pt idx="92">
                  <c:v>40.670741935483875</c:v>
                </c:pt>
                <c:pt idx="93">
                  <c:v>40.656808510638299</c:v>
                </c:pt>
                <c:pt idx="94">
                  <c:v>40.633726315789474</c:v>
                </c:pt>
                <c:pt idx="95">
                  <c:v>40.608104166666671</c:v>
                </c:pt>
                <c:pt idx="96">
                  <c:v>40.588979381443302</c:v>
                </c:pt>
                <c:pt idx="97">
                  <c:v>40.568775510204084</c:v>
                </c:pt>
                <c:pt idx="98">
                  <c:v>40.550686868686867</c:v>
                </c:pt>
                <c:pt idx="99">
                  <c:v>40.53828</c:v>
                </c:pt>
                <c:pt idx="100">
                  <c:v>40.510702970297032</c:v>
                </c:pt>
                <c:pt idx="101">
                  <c:v>40.483313725490191</c:v>
                </c:pt>
                <c:pt idx="102">
                  <c:v>40.451242718446601</c:v>
                </c:pt>
                <c:pt idx="103">
                  <c:v>40.421807692307695</c:v>
                </c:pt>
                <c:pt idx="104">
                  <c:v>40.395609523809533</c:v>
                </c:pt>
                <c:pt idx="105">
                  <c:v>40.371518867924529</c:v>
                </c:pt>
                <c:pt idx="106">
                  <c:v>40.342654205607481</c:v>
                </c:pt>
                <c:pt idx="107">
                  <c:v>40.32533333333334</c:v>
                </c:pt>
                <c:pt idx="108">
                  <c:v>40.296770642201842</c:v>
                </c:pt>
                <c:pt idx="109">
                  <c:v>40.276727272727278</c:v>
                </c:pt>
                <c:pt idx="110">
                  <c:v>40.257468468468474</c:v>
                </c:pt>
                <c:pt idx="111">
                  <c:v>40.229357142857154</c:v>
                </c:pt>
                <c:pt idx="112">
                  <c:v>40.20729203539824</c:v>
                </c:pt>
                <c:pt idx="113">
                  <c:v>40.197350877192989</c:v>
                </c:pt>
                <c:pt idx="114">
                  <c:v>40.178217391304358</c:v>
                </c:pt>
                <c:pt idx="115">
                  <c:v>40.164086206896556</c:v>
                </c:pt>
                <c:pt idx="116">
                  <c:v>40.143111111111118</c:v>
                </c:pt>
                <c:pt idx="117">
                  <c:v>40.11908474576272</c:v>
                </c:pt>
                <c:pt idx="118">
                  <c:v>40.103647058823533</c:v>
                </c:pt>
                <c:pt idx="119">
                  <c:v>40.082541666666671</c:v>
                </c:pt>
                <c:pt idx="120">
                  <c:v>40.244694214876041</c:v>
                </c:pt>
                <c:pt idx="121">
                  <c:v>40.248303278688539</c:v>
                </c:pt>
                <c:pt idx="122">
                  <c:v>40.239300813008136</c:v>
                </c:pt>
                <c:pt idx="123">
                  <c:v>40.22809677419356</c:v>
                </c:pt>
                <c:pt idx="124">
                  <c:v>40.213080000000012</c:v>
                </c:pt>
                <c:pt idx="125">
                  <c:v>40.214531746031753</c:v>
                </c:pt>
                <c:pt idx="126">
                  <c:v>40.200055118110242</c:v>
                </c:pt>
                <c:pt idx="127">
                  <c:v>40.183476562500012</c:v>
                </c:pt>
                <c:pt idx="128">
                  <c:v>40.167310077519389</c:v>
                </c:pt>
                <c:pt idx="129">
                  <c:v>40.158600000000007</c:v>
                </c:pt>
                <c:pt idx="130">
                  <c:v>40.141679389312991</c:v>
                </c:pt>
                <c:pt idx="131">
                  <c:v>40.120780303030308</c:v>
                </c:pt>
                <c:pt idx="132">
                  <c:v>40.109624060150381</c:v>
                </c:pt>
                <c:pt idx="133">
                  <c:v>40.099067164179111</c:v>
                </c:pt>
                <c:pt idx="134">
                  <c:v>40.085992592592596</c:v>
                </c:pt>
                <c:pt idx="135">
                  <c:v>40.072367647058826</c:v>
                </c:pt>
                <c:pt idx="136">
                  <c:v>40.063751824817523</c:v>
                </c:pt>
                <c:pt idx="137">
                  <c:v>40.055833333333332</c:v>
                </c:pt>
                <c:pt idx="138">
                  <c:v>40.044489208633095</c:v>
                </c:pt>
                <c:pt idx="139">
                  <c:v>40.034300000000002</c:v>
                </c:pt>
                <c:pt idx="140">
                  <c:v>40.019723404255323</c:v>
                </c:pt>
                <c:pt idx="141">
                  <c:v>40.006929577464795</c:v>
                </c:pt>
                <c:pt idx="142">
                  <c:v>40.002013986013999</c:v>
                </c:pt>
                <c:pt idx="143">
                  <c:v>39.992006944444455</c:v>
                </c:pt>
                <c:pt idx="144">
                  <c:v>39.991613793103461</c:v>
                </c:pt>
                <c:pt idx="145">
                  <c:v>39.982273972602748</c:v>
                </c:pt>
                <c:pt idx="146">
                  <c:v>39.979619047619053</c:v>
                </c:pt>
                <c:pt idx="147">
                  <c:v>39.964351351351361</c:v>
                </c:pt>
                <c:pt idx="148">
                  <c:v>39.956785234899336</c:v>
                </c:pt>
                <c:pt idx="149">
                  <c:v>40.089800000000011</c:v>
                </c:pt>
                <c:pt idx="150">
                  <c:v>40.136576158940407</c:v>
                </c:pt>
                <c:pt idx="151">
                  <c:v>40.143934210526325</c:v>
                </c:pt>
                <c:pt idx="152">
                  <c:v>40.145156862745111</c:v>
                </c:pt>
                <c:pt idx="153">
                  <c:v>40.145363636363648</c:v>
                </c:pt>
                <c:pt idx="154">
                  <c:v>40.151245161290326</c:v>
                </c:pt>
                <c:pt idx="155">
                  <c:v>40.177038461538473</c:v>
                </c:pt>
                <c:pt idx="156">
                  <c:v>40.178235668789817</c:v>
                </c:pt>
                <c:pt idx="157">
                  <c:v>40.176139240506338</c:v>
                </c:pt>
                <c:pt idx="158">
                  <c:v>40.175232704402525</c:v>
                </c:pt>
                <c:pt idx="159">
                  <c:v>40.170687500000007</c:v>
                </c:pt>
                <c:pt idx="160">
                  <c:v>40.165577639751561</c:v>
                </c:pt>
                <c:pt idx="161">
                  <c:v>40.157777777777788</c:v>
                </c:pt>
                <c:pt idx="162">
                  <c:v>40.153453987730074</c:v>
                </c:pt>
                <c:pt idx="163">
                  <c:v>40.155237804878055</c:v>
                </c:pt>
                <c:pt idx="164">
                  <c:v>40.151309090909102</c:v>
                </c:pt>
                <c:pt idx="165">
                  <c:v>40.155240963855427</c:v>
                </c:pt>
                <c:pt idx="166">
                  <c:v>40.160323353293421</c:v>
                </c:pt>
                <c:pt idx="167">
                  <c:v>40.168797619047623</c:v>
                </c:pt>
                <c:pt idx="168">
                  <c:v>40.169603550295868</c:v>
                </c:pt>
                <c:pt idx="169">
                  <c:v>40.170388235294126</c:v>
                </c:pt>
                <c:pt idx="170">
                  <c:v>40.168526315789478</c:v>
                </c:pt>
                <c:pt idx="171">
                  <c:v>40.168738372093031</c:v>
                </c:pt>
                <c:pt idx="172">
                  <c:v>40.16747976878613</c:v>
                </c:pt>
                <c:pt idx="173">
                  <c:v>40.1754367816092</c:v>
                </c:pt>
                <c:pt idx="174">
                  <c:v>40.171880000000002</c:v>
                </c:pt>
                <c:pt idx="175">
                  <c:v>40.175750000000001</c:v>
                </c:pt>
                <c:pt idx="176">
                  <c:v>40.170395480225991</c:v>
                </c:pt>
                <c:pt idx="177">
                  <c:v>40.180792134831464</c:v>
                </c:pt>
                <c:pt idx="178">
                  <c:v>40.184290502793296</c:v>
                </c:pt>
                <c:pt idx="179">
                  <c:v>40.193199999999997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7-1935-4C9A-8132-AC1DC13CFBD1}"/>
            </c:ext>
          </c:extLst>
        </c:ser>
        <c:ser>
          <c:idx val="8"/>
          <c:order val="8"/>
          <c:tx>
            <c:strRef>
              <c:f>Blad1!$AG$47</c:f>
              <c:strCache>
                <c:ptCount val="1"/>
                <c:pt idx="0">
                  <c:v>KARTOON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Blad1!$AI$49:$AI$227</c:f>
              <c:numCache>
                <c:formatCode>General</c:formatCode>
                <c:ptCount val="179"/>
                <c:pt idx="0">
                  <c:v>38.527999999999999</c:v>
                </c:pt>
                <c:pt idx="1">
                  <c:v>38.256500000000003</c:v>
                </c:pt>
                <c:pt idx="2">
                  <c:v>38.689333333333337</c:v>
                </c:pt>
                <c:pt idx="3">
                  <c:v>38.294750000000001</c:v>
                </c:pt>
                <c:pt idx="4">
                  <c:v>38.066400000000002</c:v>
                </c:pt>
                <c:pt idx="5">
                  <c:v>38.008000000000003</c:v>
                </c:pt>
                <c:pt idx="6">
                  <c:v>37.888857142857141</c:v>
                </c:pt>
                <c:pt idx="7">
                  <c:v>37.791624999999996</c:v>
                </c:pt>
                <c:pt idx="8">
                  <c:v>37.69177777777778</c:v>
                </c:pt>
                <c:pt idx="9">
                  <c:v>37.661999999999999</c:v>
                </c:pt>
                <c:pt idx="10">
                  <c:v>37.652999999999999</c:v>
                </c:pt>
                <c:pt idx="11">
                  <c:v>37.835500000000003</c:v>
                </c:pt>
                <c:pt idx="12">
                  <c:v>37.795461538461538</c:v>
                </c:pt>
                <c:pt idx="13">
                  <c:v>37.741285714285716</c:v>
                </c:pt>
                <c:pt idx="14">
                  <c:v>37.684333333333342</c:v>
                </c:pt>
                <c:pt idx="15">
                  <c:v>37.636625000000009</c:v>
                </c:pt>
                <c:pt idx="16">
                  <c:v>37.600764705882362</c:v>
                </c:pt>
                <c:pt idx="17">
                  <c:v>37.645888888888898</c:v>
                </c:pt>
                <c:pt idx="18">
                  <c:v>37.608947368421063</c:v>
                </c:pt>
                <c:pt idx="19">
                  <c:v>37.57350000000001</c:v>
                </c:pt>
                <c:pt idx="20">
                  <c:v>37.537571428571432</c:v>
                </c:pt>
                <c:pt idx="21">
                  <c:v>37.514181818181825</c:v>
                </c:pt>
                <c:pt idx="22">
                  <c:v>37.514913043478266</c:v>
                </c:pt>
                <c:pt idx="23">
                  <c:v>37.477750000000007</c:v>
                </c:pt>
                <c:pt idx="24">
                  <c:v>37.489920000000005</c:v>
                </c:pt>
                <c:pt idx="25">
                  <c:v>37.482846153846161</c:v>
                </c:pt>
                <c:pt idx="26">
                  <c:v>37.466259259259267</c:v>
                </c:pt>
                <c:pt idx="27">
                  <c:v>37.443357142857153</c:v>
                </c:pt>
                <c:pt idx="28">
                  <c:v>37.423310344827598</c:v>
                </c:pt>
                <c:pt idx="29">
                  <c:v>37.433933333333343</c:v>
                </c:pt>
                <c:pt idx="30">
                  <c:v>37.461000000000006</c:v>
                </c:pt>
                <c:pt idx="31">
                  <c:v>37.451218750000002</c:v>
                </c:pt>
                <c:pt idx="32">
                  <c:v>37.44703030303031</c:v>
                </c:pt>
                <c:pt idx="33">
                  <c:v>37.449882352941188</c:v>
                </c:pt>
                <c:pt idx="34">
                  <c:v>37.499657142857153</c:v>
                </c:pt>
                <c:pt idx="35">
                  <c:v>38.095111111111116</c:v>
                </c:pt>
                <c:pt idx="36">
                  <c:v>38.180864864864873</c:v>
                </c:pt>
                <c:pt idx="37">
                  <c:v>38.323368421052635</c:v>
                </c:pt>
                <c:pt idx="38">
                  <c:v>38.362256410256414</c:v>
                </c:pt>
                <c:pt idx="39">
                  <c:v>38.39555</c:v>
                </c:pt>
                <c:pt idx="40">
                  <c:v>38.43068292682927</c:v>
                </c:pt>
                <c:pt idx="41">
                  <c:v>38.497476190476199</c:v>
                </c:pt>
                <c:pt idx="42">
                  <c:v>38.54279069767442</c:v>
                </c:pt>
                <c:pt idx="43">
                  <c:v>38.570204545454551</c:v>
                </c:pt>
                <c:pt idx="44">
                  <c:v>38.603822222222227</c:v>
                </c:pt>
                <c:pt idx="45">
                  <c:v>38.656326086956526</c:v>
                </c:pt>
                <c:pt idx="46">
                  <c:v>38.690914893617027</c:v>
                </c:pt>
                <c:pt idx="47">
                  <c:v>38.714020833333336</c:v>
                </c:pt>
                <c:pt idx="48">
                  <c:v>38.723224489795918</c:v>
                </c:pt>
                <c:pt idx="49">
                  <c:v>38.74494</c:v>
                </c:pt>
                <c:pt idx="50">
                  <c:v>38.77658823529412</c:v>
                </c:pt>
                <c:pt idx="51">
                  <c:v>38.797692307692309</c:v>
                </c:pt>
                <c:pt idx="52">
                  <c:v>38.826377358490568</c:v>
                </c:pt>
                <c:pt idx="53">
                  <c:v>38.900259259259258</c:v>
                </c:pt>
                <c:pt idx="54">
                  <c:v>38.968690909090917</c:v>
                </c:pt>
                <c:pt idx="55">
                  <c:v>39.029089285714292</c:v>
                </c:pt>
                <c:pt idx="56">
                  <c:v>39.058000000000007</c:v>
                </c:pt>
                <c:pt idx="57">
                  <c:v>39.054965517241392</c:v>
                </c:pt>
                <c:pt idx="58">
                  <c:v>39.065508474576284</c:v>
                </c:pt>
                <c:pt idx="59">
                  <c:v>39.097866666666683</c:v>
                </c:pt>
                <c:pt idx="60">
                  <c:v>39.142819672131161</c:v>
                </c:pt>
                <c:pt idx="61">
                  <c:v>39.964064516129049</c:v>
                </c:pt>
                <c:pt idx="62">
                  <c:v>40.055476190476206</c:v>
                </c:pt>
                <c:pt idx="63">
                  <c:v>40.108890625000015</c:v>
                </c:pt>
                <c:pt idx="64">
                  <c:v>40.1686153846154</c:v>
                </c:pt>
                <c:pt idx="65">
                  <c:v>40.245242424242441</c:v>
                </c:pt>
                <c:pt idx="66">
                  <c:v>40.257955223880614</c:v>
                </c:pt>
                <c:pt idx="67">
                  <c:v>40.282147058823547</c:v>
                </c:pt>
                <c:pt idx="68">
                  <c:v>40.310231884057984</c:v>
                </c:pt>
                <c:pt idx="69">
                  <c:v>40.343485714285727</c:v>
                </c:pt>
                <c:pt idx="70">
                  <c:v>40.3739295774648</c:v>
                </c:pt>
                <c:pt idx="71">
                  <c:v>40.411986111111126</c:v>
                </c:pt>
                <c:pt idx="72">
                  <c:v>40.428205479452068</c:v>
                </c:pt>
                <c:pt idx="73">
                  <c:v>40.446094594594605</c:v>
                </c:pt>
                <c:pt idx="74">
                  <c:v>40.467853333333345</c:v>
                </c:pt>
                <c:pt idx="75">
                  <c:v>40.510565789473695</c:v>
                </c:pt>
                <c:pt idx="76">
                  <c:v>40.525662337662347</c:v>
                </c:pt>
                <c:pt idx="77">
                  <c:v>40.550128205128217</c:v>
                </c:pt>
                <c:pt idx="78">
                  <c:v>40.56331645569621</c:v>
                </c:pt>
                <c:pt idx="79">
                  <c:v>40.579875000000008</c:v>
                </c:pt>
                <c:pt idx="80">
                  <c:v>40.626604938271612</c:v>
                </c:pt>
                <c:pt idx="81">
                  <c:v>40.827634146341467</c:v>
                </c:pt>
                <c:pt idx="82">
                  <c:v>40.790024096385551</c:v>
                </c:pt>
                <c:pt idx="83">
                  <c:v>40.746261904761909</c:v>
                </c:pt>
                <c:pt idx="84">
                  <c:v>40.701882352941183</c:v>
                </c:pt>
                <c:pt idx="85">
                  <c:v>40.659232558139543</c:v>
                </c:pt>
                <c:pt idx="86">
                  <c:v>40.617873563218403</c:v>
                </c:pt>
                <c:pt idx="87">
                  <c:v>40.588284090909106</c:v>
                </c:pt>
                <c:pt idx="88">
                  <c:v>40.554910112359565</c:v>
                </c:pt>
                <c:pt idx="89">
                  <c:v>40.514500000000012</c:v>
                </c:pt>
                <c:pt idx="90">
                  <c:v>40.47608791208792</c:v>
                </c:pt>
                <c:pt idx="91">
                  <c:v>40.437010869565228</c:v>
                </c:pt>
                <c:pt idx="92">
                  <c:v>40.398462365591406</c:v>
                </c:pt>
                <c:pt idx="93">
                  <c:v>40.362404255319156</c:v>
                </c:pt>
                <c:pt idx="94">
                  <c:v>40.325715789473691</c:v>
                </c:pt>
                <c:pt idx="95">
                  <c:v>40.299135416666672</c:v>
                </c:pt>
                <c:pt idx="96">
                  <c:v>40.280443298969075</c:v>
                </c:pt>
                <c:pt idx="97">
                  <c:v>40.25525510204082</c:v>
                </c:pt>
                <c:pt idx="98">
                  <c:v>40.231585858585859</c:v>
                </c:pt>
                <c:pt idx="99">
                  <c:v>40.200410000000005</c:v>
                </c:pt>
                <c:pt idx="100">
                  <c:v>40.180534653465351</c:v>
                </c:pt>
                <c:pt idx="101">
                  <c:v>40.154882352941179</c:v>
                </c:pt>
                <c:pt idx="102">
                  <c:v>40.122582524271849</c:v>
                </c:pt>
                <c:pt idx="103">
                  <c:v>40.095932692307692</c:v>
                </c:pt>
                <c:pt idx="104">
                  <c:v>40.07850476190476</c:v>
                </c:pt>
                <c:pt idx="105">
                  <c:v>40.049179245283014</c:v>
                </c:pt>
                <c:pt idx="106">
                  <c:v>40.018149532710282</c:v>
                </c:pt>
                <c:pt idx="107">
                  <c:v>39.99261111111111</c:v>
                </c:pt>
                <c:pt idx="108">
                  <c:v>39.964981651376149</c:v>
                </c:pt>
                <c:pt idx="109">
                  <c:v>39.941327272727278</c:v>
                </c:pt>
                <c:pt idx="110">
                  <c:v>39.918441441441445</c:v>
                </c:pt>
                <c:pt idx="111">
                  <c:v>39.891071428571429</c:v>
                </c:pt>
                <c:pt idx="112">
                  <c:v>39.864053097345135</c:v>
                </c:pt>
                <c:pt idx="113">
                  <c:v>39.837298245614036</c:v>
                </c:pt>
                <c:pt idx="114">
                  <c:v>39.812739130434785</c:v>
                </c:pt>
                <c:pt idx="115">
                  <c:v>39.788181034482761</c:v>
                </c:pt>
                <c:pt idx="116">
                  <c:v>39.764589743589745</c:v>
                </c:pt>
                <c:pt idx="117">
                  <c:v>39.740186440677974</c:v>
                </c:pt>
                <c:pt idx="118">
                  <c:v>39.714478991596643</c:v>
                </c:pt>
                <c:pt idx="119">
                  <c:v>39.690866666666672</c:v>
                </c:pt>
                <c:pt idx="120">
                  <c:v>39.667495867768601</c:v>
                </c:pt>
                <c:pt idx="121">
                  <c:v>39.643229508196733</c:v>
                </c:pt>
                <c:pt idx="122">
                  <c:v>39.619764227642285</c:v>
                </c:pt>
                <c:pt idx="123">
                  <c:v>39.604620967741944</c:v>
                </c:pt>
                <c:pt idx="124">
                  <c:v>39.582904000000006</c:v>
                </c:pt>
                <c:pt idx="125">
                  <c:v>39.565182539682553</c:v>
                </c:pt>
                <c:pt idx="126">
                  <c:v>39.544519685039383</c:v>
                </c:pt>
                <c:pt idx="127">
                  <c:v>39.697195312500014</c:v>
                </c:pt>
                <c:pt idx="128">
                  <c:v>39.700379844961255</c:v>
                </c:pt>
                <c:pt idx="129">
                  <c:v>39.702876923076936</c:v>
                </c:pt>
                <c:pt idx="130">
                  <c:v>39.696274809160315</c:v>
                </c:pt>
                <c:pt idx="131">
                  <c:v>39.689734848484854</c:v>
                </c:pt>
                <c:pt idx="132">
                  <c:v>39.68675939849625</c:v>
                </c:pt>
                <c:pt idx="133">
                  <c:v>39.679156716417914</c:v>
                </c:pt>
                <c:pt idx="134">
                  <c:v>39.67335555555556</c:v>
                </c:pt>
                <c:pt idx="135">
                  <c:v>39.666713235294125</c:v>
                </c:pt>
                <c:pt idx="136">
                  <c:v>39.668262773722631</c:v>
                </c:pt>
                <c:pt idx="137">
                  <c:v>39.659246376811595</c:v>
                </c:pt>
                <c:pt idx="138">
                  <c:v>39.657431654676266</c:v>
                </c:pt>
                <c:pt idx="139">
                  <c:v>39.646100000000004</c:v>
                </c:pt>
                <c:pt idx="140">
                  <c:v>39.644865248226957</c:v>
                </c:pt>
                <c:pt idx="141">
                  <c:v>39.640774647887326</c:v>
                </c:pt>
                <c:pt idx="142">
                  <c:v>39.631727272727275</c:v>
                </c:pt>
                <c:pt idx="143">
                  <c:v>39.628284722222226</c:v>
                </c:pt>
                <c:pt idx="144">
                  <c:v>39.625896551724146</c:v>
                </c:pt>
                <c:pt idx="145">
                  <c:v>39.619801369863019</c:v>
                </c:pt>
                <c:pt idx="146">
                  <c:v>39.612170068027211</c:v>
                </c:pt>
                <c:pt idx="147">
                  <c:v>39.602101351351358</c:v>
                </c:pt>
                <c:pt idx="148">
                  <c:v>39.591154362416113</c:v>
                </c:pt>
                <c:pt idx="149">
                  <c:v>39.582326666666667</c:v>
                </c:pt>
                <c:pt idx="150">
                  <c:v>39.578013245033112</c:v>
                </c:pt>
                <c:pt idx="151">
                  <c:v>39.834690789473683</c:v>
                </c:pt>
                <c:pt idx="152">
                  <c:v>39.828320261437902</c:v>
                </c:pt>
                <c:pt idx="153">
                  <c:v>39.821207792207787</c:v>
                </c:pt>
                <c:pt idx="154">
                  <c:v>39.81253548387096</c:v>
                </c:pt>
                <c:pt idx="155">
                  <c:v>39.812185897435889</c:v>
                </c:pt>
                <c:pt idx="156">
                  <c:v>39.833439490445855</c:v>
                </c:pt>
                <c:pt idx="157">
                  <c:v>39.830506329113923</c:v>
                </c:pt>
                <c:pt idx="158">
                  <c:v>39.82493081761006</c:v>
                </c:pt>
                <c:pt idx="159">
                  <c:v>39.815843749999999</c:v>
                </c:pt>
                <c:pt idx="160">
                  <c:v>39.805850931677021</c:v>
                </c:pt>
                <c:pt idx="161">
                  <c:v>39.81323456790124</c:v>
                </c:pt>
                <c:pt idx="162">
                  <c:v>39.803766871165649</c:v>
                </c:pt>
                <c:pt idx="163">
                  <c:v>39.799518292682933</c:v>
                </c:pt>
                <c:pt idx="164">
                  <c:v>39.787951515151519</c:v>
                </c:pt>
                <c:pt idx="165">
                  <c:v>39.932481927710846</c:v>
                </c:pt>
                <c:pt idx="166">
                  <c:v>39.933670658682637</c:v>
                </c:pt>
                <c:pt idx="167">
                  <c:v>39.948684523809526</c:v>
                </c:pt>
                <c:pt idx="168">
                  <c:v>39.951763313609476</c:v>
                </c:pt>
                <c:pt idx="169">
                  <c:v>39.954841176470595</c:v>
                </c:pt>
                <c:pt idx="170">
                  <c:v>39.965210526315794</c:v>
                </c:pt>
                <c:pt idx="171">
                  <c:v>39.966406976744196</c:v>
                </c:pt>
                <c:pt idx="172">
                  <c:v>39.978254335260125</c:v>
                </c:pt>
                <c:pt idx="173">
                  <c:v>39.974620689655175</c:v>
                </c:pt>
                <c:pt idx="174">
                  <c:v>39.976422857142865</c:v>
                </c:pt>
                <c:pt idx="175">
                  <c:v>39.976090909090914</c:v>
                </c:pt>
                <c:pt idx="176">
                  <c:v>40.008101694915254</c:v>
                </c:pt>
                <c:pt idx="177">
                  <c:v>40.013168539325846</c:v>
                </c:pt>
                <c:pt idx="178">
                  <c:v>40.012586592178771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8-1935-4C9A-8132-AC1DC13CFBD1}"/>
            </c:ext>
          </c:extLst>
        </c:ser>
        <c:ser>
          <c:idx val="9"/>
          <c:order val="9"/>
          <c:tx>
            <c:strRef>
              <c:f>Blad1!$AK$47</c:f>
              <c:strCache>
                <c:ptCount val="1"/>
                <c:pt idx="0">
                  <c:v>ALFA EMILIANO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Blad1!$AM$49:$AM$227</c:f>
              <c:numCache>
                <c:formatCode>General</c:formatCode>
                <c:ptCount val="179"/>
                <c:pt idx="0">
                  <c:v>38.359000000000002</c:v>
                </c:pt>
                <c:pt idx="1">
                  <c:v>38.3645</c:v>
                </c:pt>
                <c:pt idx="2">
                  <c:v>38.980666666666671</c:v>
                </c:pt>
                <c:pt idx="3">
                  <c:v>38.831500000000005</c:v>
                </c:pt>
                <c:pt idx="4">
                  <c:v>38.636800000000008</c:v>
                </c:pt>
                <c:pt idx="5">
                  <c:v>39.037000000000006</c:v>
                </c:pt>
                <c:pt idx="6">
                  <c:v>38.871000000000002</c:v>
                </c:pt>
                <c:pt idx="7">
                  <c:v>38.757500000000007</c:v>
                </c:pt>
                <c:pt idx="8">
                  <c:v>38.659777777777784</c:v>
                </c:pt>
                <c:pt idx="9">
                  <c:v>38.580800000000004</c:v>
                </c:pt>
                <c:pt idx="10">
                  <c:v>38.713363636363638</c:v>
                </c:pt>
                <c:pt idx="11">
                  <c:v>38.639166666666668</c:v>
                </c:pt>
                <c:pt idx="12">
                  <c:v>38.620615384615391</c:v>
                </c:pt>
                <c:pt idx="13">
                  <c:v>38.556357142857145</c:v>
                </c:pt>
                <c:pt idx="14">
                  <c:v>38.577333333333328</c:v>
                </c:pt>
                <c:pt idx="15">
                  <c:v>39.502937500000002</c:v>
                </c:pt>
                <c:pt idx="16">
                  <c:v>39.811235294117651</c:v>
                </c:pt>
                <c:pt idx="17">
                  <c:v>40.042111111111112</c:v>
                </c:pt>
                <c:pt idx="18">
                  <c:v>40.188315789473691</c:v>
                </c:pt>
                <c:pt idx="19">
                  <c:v>40.3583</c:v>
                </c:pt>
                <c:pt idx="20">
                  <c:v>40.654142857142858</c:v>
                </c:pt>
                <c:pt idx="21">
                  <c:v>40.696318181818185</c:v>
                </c:pt>
                <c:pt idx="22">
                  <c:v>40.884260869565217</c:v>
                </c:pt>
                <c:pt idx="23">
                  <c:v>40.931500000000007</c:v>
                </c:pt>
                <c:pt idx="24">
                  <c:v>40.985600000000005</c:v>
                </c:pt>
                <c:pt idx="25">
                  <c:v>41.075692307692307</c:v>
                </c:pt>
                <c:pt idx="26">
                  <c:v>42.193148148148154</c:v>
                </c:pt>
                <c:pt idx="27">
                  <c:v>42.148750000000007</c:v>
                </c:pt>
                <c:pt idx="28">
                  <c:v>42.185482758620694</c:v>
                </c:pt>
                <c:pt idx="29">
                  <c:v>42.238100000000003</c:v>
                </c:pt>
                <c:pt idx="30">
                  <c:v>42.303451612903224</c:v>
                </c:pt>
                <c:pt idx="31">
                  <c:v>42.358062499999996</c:v>
                </c:pt>
                <c:pt idx="32">
                  <c:v>42.345545454545451</c:v>
                </c:pt>
                <c:pt idx="33">
                  <c:v>42.276970588235287</c:v>
                </c:pt>
                <c:pt idx="34">
                  <c:v>42.178428571428562</c:v>
                </c:pt>
                <c:pt idx="35">
                  <c:v>42.118083333333324</c:v>
                </c:pt>
                <c:pt idx="36">
                  <c:v>42.179297297297289</c:v>
                </c:pt>
                <c:pt idx="37">
                  <c:v>42.2267894736842</c:v>
                </c:pt>
                <c:pt idx="38">
                  <c:v>42.171538461538454</c:v>
                </c:pt>
                <c:pt idx="39">
                  <c:v>42.104024999999993</c:v>
                </c:pt>
                <c:pt idx="40">
                  <c:v>42.033707317073159</c:v>
                </c:pt>
                <c:pt idx="41">
                  <c:v>41.951357142857134</c:v>
                </c:pt>
                <c:pt idx="42">
                  <c:v>41.878953488372083</c:v>
                </c:pt>
                <c:pt idx="43">
                  <c:v>41.836181818181814</c:v>
                </c:pt>
                <c:pt idx="44">
                  <c:v>41.794022222222218</c:v>
                </c:pt>
                <c:pt idx="45">
                  <c:v>41.729434782608692</c:v>
                </c:pt>
                <c:pt idx="46">
                  <c:v>41.663170212765955</c:v>
                </c:pt>
                <c:pt idx="47">
                  <c:v>41.593895833333328</c:v>
                </c:pt>
                <c:pt idx="48">
                  <c:v>41.550326530612246</c:v>
                </c:pt>
                <c:pt idx="49">
                  <c:v>41.524319999999996</c:v>
                </c:pt>
                <c:pt idx="50">
                  <c:v>41.504450980392157</c:v>
                </c:pt>
                <c:pt idx="51">
                  <c:v>41.46376923076923</c:v>
                </c:pt>
                <c:pt idx="52">
                  <c:v>41.44328301886793</c:v>
                </c:pt>
                <c:pt idx="53">
                  <c:v>41.40642592592593</c:v>
                </c:pt>
                <c:pt idx="54">
                  <c:v>41.380745454545462</c:v>
                </c:pt>
                <c:pt idx="55">
                  <c:v>41.361017857142862</c:v>
                </c:pt>
                <c:pt idx="56">
                  <c:v>41.339842105263159</c:v>
                </c:pt>
                <c:pt idx="57">
                  <c:v>41.594448275862071</c:v>
                </c:pt>
                <c:pt idx="58">
                  <c:v>41.54894915254237</c:v>
                </c:pt>
                <c:pt idx="59">
                  <c:v>41.511783333333334</c:v>
                </c:pt>
                <c:pt idx="60">
                  <c:v>41.464918032786883</c:v>
                </c:pt>
                <c:pt idx="61">
                  <c:v>41.42746774193548</c:v>
                </c:pt>
                <c:pt idx="62">
                  <c:v>41.384825396825391</c:v>
                </c:pt>
                <c:pt idx="63">
                  <c:v>41.347359374999996</c:v>
                </c:pt>
                <c:pt idx="64">
                  <c:v>41.295415384615382</c:v>
                </c:pt>
                <c:pt idx="65">
                  <c:v>41.237984848484849</c:v>
                </c:pt>
                <c:pt idx="66">
                  <c:v>41.213477611940299</c:v>
                </c:pt>
                <c:pt idx="67">
                  <c:v>41.163705882352943</c:v>
                </c:pt>
                <c:pt idx="68">
                  <c:v>41.112043478260873</c:v>
                </c:pt>
                <c:pt idx="69">
                  <c:v>41.0702</c:v>
                </c:pt>
                <c:pt idx="70">
                  <c:v>41.031225352112678</c:v>
                </c:pt>
                <c:pt idx="71">
                  <c:v>40.99355555555556</c:v>
                </c:pt>
                <c:pt idx="72">
                  <c:v>40.98187671232877</c:v>
                </c:pt>
                <c:pt idx="73">
                  <c:v>40.957540540540542</c:v>
                </c:pt>
                <c:pt idx="74">
                  <c:v>40.913546666666669</c:v>
                </c:pt>
                <c:pt idx="75">
                  <c:v>40.871763157894733</c:v>
                </c:pt>
                <c:pt idx="76">
                  <c:v>40.849207792207793</c:v>
                </c:pt>
                <c:pt idx="77">
                  <c:v>40.812000000000005</c:v>
                </c:pt>
                <c:pt idx="78">
                  <c:v>40.785518987341774</c:v>
                </c:pt>
                <c:pt idx="79">
                  <c:v>40.741700000000002</c:v>
                </c:pt>
                <c:pt idx="80">
                  <c:v>40.699333333333335</c:v>
                </c:pt>
                <c:pt idx="81">
                  <c:v>40.658243902439025</c:v>
                </c:pt>
                <c:pt idx="82">
                  <c:v>40.619927710843378</c:v>
                </c:pt>
                <c:pt idx="83">
                  <c:v>40.583059523809524</c:v>
                </c:pt>
                <c:pt idx="84">
                  <c:v>40.750058823529415</c:v>
                </c:pt>
                <c:pt idx="85">
                  <c:v>40.789290697674417</c:v>
                </c:pt>
                <c:pt idx="86">
                  <c:v>40.806781609195404</c:v>
                </c:pt>
                <c:pt idx="87">
                  <c:v>40.830795454545459</c:v>
                </c:pt>
                <c:pt idx="88">
                  <c:v>40.835101123595507</c:v>
                </c:pt>
                <c:pt idx="89">
                  <c:v>40.847944444444444</c:v>
                </c:pt>
                <c:pt idx="90">
                  <c:v>40.856879120879121</c:v>
                </c:pt>
                <c:pt idx="91">
                  <c:v>40.864054347826084</c:v>
                </c:pt>
                <c:pt idx="92">
                  <c:v>40.896741935483867</c:v>
                </c:pt>
                <c:pt idx="93">
                  <c:v>40.90610638297872</c:v>
                </c:pt>
                <c:pt idx="94">
                  <c:v>40.915652631578951</c:v>
                </c:pt>
                <c:pt idx="95">
                  <c:v>40.921322916666668</c:v>
                </c:pt>
                <c:pt idx="96">
                  <c:v>40.92746391752577</c:v>
                </c:pt>
                <c:pt idx="97">
                  <c:v>40.926734693877556</c:v>
                </c:pt>
                <c:pt idx="98">
                  <c:v>40.939919191919195</c:v>
                </c:pt>
                <c:pt idx="99">
                  <c:v>40.94849</c:v>
                </c:pt>
                <c:pt idx="100">
                  <c:v>40.957495049504956</c:v>
                </c:pt>
                <c:pt idx="101">
                  <c:v>40.961411764705886</c:v>
                </c:pt>
                <c:pt idx="102">
                  <c:v>40.996194174757285</c:v>
                </c:pt>
                <c:pt idx="103">
                  <c:v>41.35245192307692</c:v>
                </c:pt>
                <c:pt idx="104">
                  <c:v>41.335076190476194</c:v>
                </c:pt>
                <c:pt idx="105">
                  <c:v>41.322216981132073</c:v>
                </c:pt>
                <c:pt idx="106">
                  <c:v>41.416514018691586</c:v>
                </c:pt>
                <c:pt idx="107">
                  <c:v>41.404166666666661</c:v>
                </c:pt>
                <c:pt idx="108">
                  <c:v>41.384522935779813</c:v>
                </c:pt>
                <c:pt idx="109">
                  <c:v>41.354409090909087</c:v>
                </c:pt>
                <c:pt idx="110">
                  <c:v>41.326135135135132</c:v>
                </c:pt>
                <c:pt idx="111">
                  <c:v>41.295901785714285</c:v>
                </c:pt>
                <c:pt idx="112">
                  <c:v>41.26763716814159</c:v>
                </c:pt>
                <c:pt idx="113">
                  <c:v>41.236236842105257</c:v>
                </c:pt>
                <c:pt idx="114">
                  <c:v>41.210617391304346</c:v>
                </c:pt>
                <c:pt idx="115">
                  <c:v>41.192017241379304</c:v>
                </c:pt>
                <c:pt idx="116">
                  <c:v>41.169461538461533</c:v>
                </c:pt>
                <c:pt idx="117">
                  <c:v>41.145203389830499</c:v>
                </c:pt>
                <c:pt idx="118">
                  <c:v>41.123193277310918</c:v>
                </c:pt>
                <c:pt idx="119">
                  <c:v>41.119524999999989</c:v>
                </c:pt>
                <c:pt idx="120">
                  <c:v>41.098876033057842</c:v>
                </c:pt>
                <c:pt idx="121">
                  <c:v>41.077237704918026</c:v>
                </c:pt>
                <c:pt idx="122">
                  <c:v>41.05791056910568</c:v>
                </c:pt>
                <c:pt idx="123">
                  <c:v>41.037362903225798</c:v>
                </c:pt>
                <c:pt idx="124">
                  <c:v>41.016319999999993</c:v>
                </c:pt>
                <c:pt idx="125">
                  <c:v>40.999380952380939</c:v>
                </c:pt>
                <c:pt idx="126">
                  <c:v>40.978622047244087</c:v>
                </c:pt>
                <c:pt idx="127">
                  <c:v>40.972148437499989</c:v>
                </c:pt>
                <c:pt idx="128">
                  <c:v>40.963108527131766</c:v>
                </c:pt>
                <c:pt idx="129">
                  <c:v>41.096776923076909</c:v>
                </c:pt>
                <c:pt idx="130">
                  <c:v>41.070778625954183</c:v>
                </c:pt>
                <c:pt idx="131">
                  <c:v>41.044265151515134</c:v>
                </c:pt>
                <c:pt idx="132">
                  <c:v>41.019022556390965</c:v>
                </c:pt>
                <c:pt idx="133">
                  <c:v>41.001395522388044</c:v>
                </c:pt>
                <c:pt idx="134">
                  <c:v>40.976022222222205</c:v>
                </c:pt>
                <c:pt idx="135">
                  <c:v>40.946845588235277</c:v>
                </c:pt>
                <c:pt idx="136">
                  <c:v>40.918547445255456</c:v>
                </c:pt>
                <c:pt idx="137">
                  <c:v>40.894289855072444</c:v>
                </c:pt>
                <c:pt idx="138">
                  <c:v>40.868992805755376</c:v>
                </c:pt>
                <c:pt idx="139">
                  <c:v>40.843871428571411</c:v>
                </c:pt>
                <c:pt idx="140">
                  <c:v>40.818276595744656</c:v>
                </c:pt>
                <c:pt idx="141">
                  <c:v>40.792316901408427</c:v>
                </c:pt>
                <c:pt idx="142">
                  <c:v>40.776503496503473</c:v>
                </c:pt>
                <c:pt idx="143">
                  <c:v>40.756104166666638</c:v>
                </c:pt>
                <c:pt idx="144">
                  <c:v>40.744062068965491</c:v>
                </c:pt>
                <c:pt idx="145">
                  <c:v>40.729650684931485</c:v>
                </c:pt>
                <c:pt idx="146">
                  <c:v>40.712346938775489</c:v>
                </c:pt>
                <c:pt idx="147">
                  <c:v>40.752290540540514</c:v>
                </c:pt>
                <c:pt idx="148">
                  <c:v>40.739275167785209</c:v>
                </c:pt>
                <c:pt idx="149">
                  <c:v>40.719633333333306</c:v>
                </c:pt>
                <c:pt idx="150">
                  <c:v>40.70246357615892</c:v>
                </c:pt>
                <c:pt idx="151">
                  <c:v>40.680598684210501</c:v>
                </c:pt>
                <c:pt idx="152">
                  <c:v>40.672098039215662</c:v>
                </c:pt>
                <c:pt idx="153">
                  <c:v>40.669987012986986</c:v>
                </c:pt>
                <c:pt idx="154">
                  <c:v>40.648406451612878</c:v>
                </c:pt>
                <c:pt idx="155">
                  <c:v>40.62939743589741</c:v>
                </c:pt>
                <c:pt idx="156">
                  <c:v>40.609401273885325</c:v>
                </c:pt>
                <c:pt idx="157">
                  <c:v>40.588474683544277</c:v>
                </c:pt>
                <c:pt idx="158">
                  <c:v>40.571805031446516</c:v>
                </c:pt>
                <c:pt idx="159">
                  <c:v>40.551656249999972</c:v>
                </c:pt>
                <c:pt idx="160">
                  <c:v>40.540621118012396</c:v>
                </c:pt>
                <c:pt idx="161">
                  <c:v>40.608561728395031</c:v>
                </c:pt>
                <c:pt idx="162">
                  <c:v>40.597484662576655</c:v>
                </c:pt>
                <c:pt idx="163">
                  <c:v>40.582664634146312</c:v>
                </c:pt>
                <c:pt idx="164">
                  <c:v>40.567648484848455</c:v>
                </c:pt>
                <c:pt idx="165">
                  <c:v>40.552813253012012</c:v>
                </c:pt>
                <c:pt idx="166">
                  <c:v>40.538053892215537</c:v>
                </c:pt>
                <c:pt idx="167">
                  <c:v>40.524660714285673</c:v>
                </c:pt>
                <c:pt idx="168">
                  <c:v>40.510106508875701</c:v>
                </c:pt>
                <c:pt idx="169">
                  <c:v>40.495117647058784</c:v>
                </c:pt>
                <c:pt idx="170">
                  <c:v>40.477707602339144</c:v>
                </c:pt>
                <c:pt idx="171">
                  <c:v>40.464447674418572</c:v>
                </c:pt>
                <c:pt idx="172">
                  <c:v>40.447872832369903</c:v>
                </c:pt>
                <c:pt idx="173">
                  <c:v>40.432316091953986</c:v>
                </c:pt>
                <c:pt idx="174">
                  <c:v>40.423319999999961</c:v>
                </c:pt>
                <c:pt idx="175">
                  <c:v>40.417357954545416</c:v>
                </c:pt>
                <c:pt idx="176">
                  <c:v>40.406960451977369</c:v>
                </c:pt>
                <c:pt idx="177">
                  <c:v>40.395325842696593</c:v>
                </c:pt>
                <c:pt idx="178">
                  <c:v>40.379664804469236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9-1935-4C9A-8132-AC1DC13CF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493999"/>
        <c:axId val="343604959"/>
      </c:lineChart>
      <c:catAx>
        <c:axId val="33949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04959"/>
        <c:crosses val="autoZero"/>
        <c:auto val="1"/>
        <c:lblAlgn val="ctr"/>
        <c:lblOffset val="100"/>
        <c:noMultiLvlLbl val="0"/>
      </c:catAx>
      <c:valAx>
        <c:axId val="3436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lap time 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9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12</xdr:row>
      <xdr:rowOff>140970</xdr:rowOff>
    </xdr:from>
    <xdr:to>
      <xdr:col>20</xdr:col>
      <xdr:colOff>266700</xdr:colOff>
      <xdr:row>45</xdr:row>
      <xdr:rowOff>91440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2:J12" totalsRowShown="0" headerRowDxfId="11" headerRowBorderDxfId="10">
  <autoFilter ref="A2:J12" xr:uid="{00000000-0009-0000-0100-000002000000}"/>
  <sortState xmlns:xlrd2="http://schemas.microsoft.com/office/spreadsheetml/2017/richdata2" ref="A3:J12">
    <sortCondition ref="A2:A12"/>
  </sortState>
  <tableColumns count="10">
    <tableColumn id="1" xr3:uid="{00000000-0010-0000-0000-000001000000}" name="Position"/>
    <tableColumn id="2" xr3:uid="{00000000-0010-0000-0000-000002000000}" name="Kart"/>
    <tableColumn id="3" xr3:uid="{00000000-0010-0000-0000-000003000000}" name="Team" dataDxfId="9"/>
    <tableColumn id="4" xr3:uid="{00000000-0010-0000-0000-000004000000}" name="Laps" dataDxfId="8"/>
    <tableColumn id="5" xr3:uid="{00000000-0010-0000-0000-000005000000}" name="Distance" dataDxfId="7"/>
    <tableColumn id="6" xr3:uid="{00000000-0010-0000-0000-000006000000}" name="Fastest lap"/>
    <tableColumn id="7" xr3:uid="{00000000-0010-0000-0000-000007000000}" name="Avg lap"/>
    <tableColumn id="8" xr3:uid="{00000000-0010-0000-0000-000008000000}" name="Pit time"/>
    <tableColumn id="9" xr3:uid="{00000000-0010-0000-0000-000009000000}" name="Pits"/>
    <tableColumn id="10" xr3:uid="{00000000-0010-0000-0000-00000A000000}" name="Avg pit time" dataDxfId="6">
      <calculatedColumnFormula>Tabel2[[#This Row],[Pit time]]/Tabel2[[#This Row],[Pits]]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3" displayName="Tabel3" ref="A16:E43" totalsRowShown="0" headerRowDxfId="5" headerRowBorderDxfId="4">
  <autoFilter ref="A16:E43" xr:uid="{00000000-0009-0000-0100-000003000000}"/>
  <sortState xmlns:xlrd2="http://schemas.microsoft.com/office/spreadsheetml/2017/richdata2" ref="A17:E43">
    <sortCondition ref="D16:D43"/>
  </sortState>
  <tableColumns count="5">
    <tableColumn id="1" xr3:uid="{00000000-0010-0000-0100-000001000000}" name="Name" dataDxfId="3"/>
    <tableColumn id="2" xr3:uid="{00000000-0010-0000-0100-000002000000}" name="Laps" dataDxfId="2"/>
    <tableColumn id="3" xr3:uid="{00000000-0010-0000-0100-000003000000}" name="Fastest lap" dataDxfId="1"/>
    <tableColumn id="4" xr3:uid="{00000000-0010-0000-0100-000004000000}" name="Avg lap"/>
    <tableColumn id="5" xr3:uid="{00000000-0010-0000-0100-000005000000}" name="Avg lap (no outlier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0"/>
  <sheetViews>
    <sheetView tabSelected="1" workbookViewId="0">
      <selection sqref="A1:J1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22.85546875" bestFit="1" customWidth="1"/>
    <col min="4" max="5" width="26.28515625" bestFit="1" customWidth="1"/>
    <col min="6" max="6" width="16.42578125" bestFit="1" customWidth="1"/>
    <col min="7" max="7" width="19.140625" bestFit="1" customWidth="1"/>
    <col min="8" max="8" width="13.42578125" bestFit="1" customWidth="1"/>
    <col min="9" max="9" width="10.7109375" bestFit="1" customWidth="1"/>
    <col min="10" max="10" width="17.7109375" bestFit="1" customWidth="1"/>
    <col min="11" max="11" width="12" bestFit="1" customWidth="1"/>
    <col min="13" max="13" width="10.7109375" bestFit="1" customWidth="1"/>
    <col min="15" max="15" width="12" bestFit="1" customWidth="1"/>
    <col min="16" max="17" width="10.7109375" bestFit="1" customWidth="1"/>
    <col min="19" max="19" width="11.7109375" bestFit="1" customWidth="1"/>
    <col min="21" max="22" width="10.7109375" bestFit="1" customWidth="1"/>
    <col min="23" max="23" width="11.7109375" bestFit="1" customWidth="1"/>
    <col min="25" max="25" width="10.7109375" bestFit="1" customWidth="1"/>
    <col min="27" max="27" width="11.7109375" bestFit="1" customWidth="1"/>
    <col min="28" max="29" width="10.7109375" bestFit="1" customWidth="1"/>
    <col min="31" max="31" width="11.7109375" bestFit="1" customWidth="1"/>
    <col min="33" max="33" width="10.7109375" bestFit="1" customWidth="1"/>
    <col min="35" max="35" width="11.7109375" bestFit="1" customWidth="1"/>
    <col min="37" max="37" width="10.7109375" bestFit="1" customWidth="1"/>
    <col min="39" max="39" width="11.7109375" bestFit="1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8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61</v>
      </c>
      <c r="H2" s="4" t="s">
        <v>57</v>
      </c>
      <c r="I2" s="4" t="s">
        <v>59</v>
      </c>
      <c r="J2" s="4" t="s">
        <v>58</v>
      </c>
    </row>
    <row r="3" spans="1:10" ht="15.75" thickTop="1" x14ac:dyDescent="0.25">
      <c r="A3">
        <v>1</v>
      </c>
      <c r="B3">
        <v>14</v>
      </c>
      <c r="C3" s="2" t="s">
        <v>17</v>
      </c>
      <c r="D3">
        <f>COUNT(A$49:A$240)</f>
        <v>192</v>
      </c>
      <c r="E3" s="2" t="s">
        <v>26</v>
      </c>
      <c r="F3">
        <f>MIN(A$49:A$240)</f>
        <v>36.402000000000001</v>
      </c>
      <c r="G3">
        <f>SUM(A$49:A$240)/Tabel2[[#This Row],[Laps]]</f>
        <v>37.620932291666669</v>
      </c>
      <c r="H3">
        <f>SUMIF(B$49:B$240,"Pit",A$49:A$240)</f>
        <v>156.22200000000001</v>
      </c>
      <c r="I3">
        <f>COUNTIF(B$49:B$240,"Pit")</f>
        <v>3</v>
      </c>
      <c r="J3">
        <f>Tabel2[[#This Row],[Pit time]]/Tabel2[[#This Row],[Pits]]</f>
        <v>52.074000000000005</v>
      </c>
    </row>
    <row r="4" spans="1:10" x14ac:dyDescent="0.25">
      <c r="A4">
        <v>2</v>
      </c>
      <c r="B4">
        <v>1</v>
      </c>
      <c r="C4" s="2" t="s">
        <v>18</v>
      </c>
      <c r="D4">
        <f>COUNT(E$49:E$240)</f>
        <v>192</v>
      </c>
      <c r="E4" s="1" t="s">
        <v>10</v>
      </c>
      <c r="F4">
        <f>MIN(E$49:E$240)</f>
        <v>35.414000000000001</v>
      </c>
      <c r="G4">
        <f>SUM(E$49:E$240)/Tabel2[[#This Row],[Laps]]</f>
        <v>37.63640104166668</v>
      </c>
      <c r="H4">
        <f>SUMIF(F$49:F$240,"Pit",E$49:E$240)</f>
        <v>161.792</v>
      </c>
      <c r="I4">
        <f>COUNTIF(F$49:F$240,"Pit")</f>
        <v>3</v>
      </c>
      <c r="J4">
        <f>Tabel2[[#This Row],[Pit time]]/Tabel2[[#This Row],[Pits]]</f>
        <v>53.930666666666667</v>
      </c>
    </row>
    <row r="5" spans="1:10" x14ac:dyDescent="0.25">
      <c r="A5">
        <v>3</v>
      </c>
      <c r="B5">
        <v>17</v>
      </c>
      <c r="C5" s="2" t="s">
        <v>19</v>
      </c>
      <c r="D5">
        <f>COUNT(I$49:I$235)</f>
        <v>187</v>
      </c>
      <c r="E5" s="1" t="s">
        <v>11</v>
      </c>
      <c r="F5">
        <f>MIN(I$49:I$235)</f>
        <v>36.259</v>
      </c>
      <c r="G5">
        <f>SUM(I$49:I$235)/Tabel2[[#This Row],[Laps]]</f>
        <v>38.635973262032081</v>
      </c>
      <c r="H5">
        <f>SUMIF(J$49:J$235,"Pit",I$49:I$235)</f>
        <v>246.27</v>
      </c>
      <c r="I5">
        <f>COUNTIF(J$49:J$235,"Pit")</f>
        <v>3</v>
      </c>
      <c r="J5">
        <f>Tabel2[[#This Row],[Pit time]]/Tabel2[[#This Row],[Pits]]</f>
        <v>82.09</v>
      </c>
    </row>
    <row r="6" spans="1:10" x14ac:dyDescent="0.25">
      <c r="A6">
        <v>4</v>
      </c>
      <c r="B6">
        <v>15</v>
      </c>
      <c r="C6" s="2" t="s">
        <v>7</v>
      </c>
      <c r="D6">
        <f>COUNT(M$49:M$231)</f>
        <v>183</v>
      </c>
      <c r="E6" s="1" t="s">
        <v>12</v>
      </c>
      <c r="F6">
        <f>MIN(M$49:M$231)</f>
        <v>36.462000000000003</v>
      </c>
      <c r="G6">
        <f>SUM(M$49:M$231)/Tabel2[[#This Row],[Laps]]</f>
        <v>39.509234972677604</v>
      </c>
      <c r="H6">
        <f>SUMIF(N$49:N$231,"Pit",M$49:M$231)</f>
        <v>326.85599999999999</v>
      </c>
      <c r="I6">
        <f>COUNTIF(N$49:N$231,"Pit")</f>
        <v>5</v>
      </c>
      <c r="J6">
        <f>Tabel2[[#This Row],[Pit time]]/Tabel2[[#This Row],[Pits]]</f>
        <v>65.371200000000002</v>
      </c>
    </row>
    <row r="7" spans="1:10" x14ac:dyDescent="0.25">
      <c r="A7">
        <v>5</v>
      </c>
      <c r="B7">
        <v>6</v>
      </c>
      <c r="C7" s="2" t="s">
        <v>20</v>
      </c>
      <c r="D7">
        <f>COUNT(Q$49:Q$231)</f>
        <v>183</v>
      </c>
      <c r="E7" s="1" t="s">
        <v>13</v>
      </c>
      <c r="F7">
        <f>MIN(Q$49:Q$231)</f>
        <v>36.844999999999999</v>
      </c>
      <c r="G7">
        <f>SUM(Q$49:Q$231)/Tabel2[[#This Row],[Laps]]</f>
        <v>39.642945355191266</v>
      </c>
      <c r="H7">
        <f>SUMIF(R$49:R$231,"Pit",Q$49:Q$231)</f>
        <v>355.34100000000001</v>
      </c>
      <c r="I7">
        <f>COUNTIF(R$49:R$231,"Pit")</f>
        <v>6</v>
      </c>
      <c r="J7">
        <f>Tabel2[[#This Row],[Pit time]]/Tabel2[[#This Row],[Pits]]</f>
        <v>59.223500000000001</v>
      </c>
    </row>
    <row r="8" spans="1:10" x14ac:dyDescent="0.25">
      <c r="A8">
        <v>6</v>
      </c>
      <c r="B8">
        <v>9</v>
      </c>
      <c r="C8" s="2" t="s">
        <v>21</v>
      </c>
      <c r="D8">
        <f>COUNT(U$49:U$230)</f>
        <v>182</v>
      </c>
      <c r="E8" s="1" t="s">
        <v>14</v>
      </c>
      <c r="F8">
        <f>MIN(U$49:U$230)</f>
        <v>36.965000000000003</v>
      </c>
      <c r="G8">
        <f>SUM(U$49:U$230)/Tabel2[[#This Row],[Laps]]</f>
        <v>39.7398076923077</v>
      </c>
      <c r="H8">
        <f>SUMIF(V$49:V$230,"Pit",U$49:U$230)</f>
        <v>297.98099999999999</v>
      </c>
      <c r="I8">
        <f>COUNTIF(V$49:V$230,"Pit")</f>
        <v>5</v>
      </c>
      <c r="J8">
        <f>Tabel2[[#This Row],[Pit time]]/Tabel2[[#This Row],[Pits]]</f>
        <v>59.596199999999996</v>
      </c>
    </row>
    <row r="9" spans="1:10" x14ac:dyDescent="0.25">
      <c r="A9">
        <v>7</v>
      </c>
      <c r="B9">
        <v>21</v>
      </c>
      <c r="C9" s="2" t="s">
        <v>22</v>
      </c>
      <c r="D9">
        <f>COUNT(Y$49:Y$230)</f>
        <v>182</v>
      </c>
      <c r="E9" s="1" t="s">
        <v>8</v>
      </c>
      <c r="F9">
        <f>MIN(Y$49:Y$230)</f>
        <v>37.206000000000003</v>
      </c>
      <c r="G9">
        <f>SUM(Y$49:Y$230)/Tabel2[[#This Row],[Laps]]</f>
        <v>39.810412087912106</v>
      </c>
      <c r="H9">
        <f>SUMIF(Z$49:Z$230,"Pit",Y$49:Y$230)</f>
        <v>319.22499999999997</v>
      </c>
      <c r="I9">
        <f>COUNTIF(Z$49:Z$230,"Pit")</f>
        <v>5</v>
      </c>
      <c r="J9">
        <f>Tabel2[[#This Row],[Pit time]]/Tabel2[[#This Row],[Pits]]</f>
        <v>63.844999999999992</v>
      </c>
    </row>
    <row r="10" spans="1:10" x14ac:dyDescent="0.25">
      <c r="A10">
        <v>8</v>
      </c>
      <c r="B10">
        <v>2</v>
      </c>
      <c r="C10" s="2" t="s">
        <v>23</v>
      </c>
      <c r="D10">
        <f>COUNT(AC$49:AC$228)</f>
        <v>180</v>
      </c>
      <c r="E10" s="1" t="s">
        <v>15</v>
      </c>
      <c r="F10">
        <f>MIN(AC$49:AC$228)</f>
        <v>37.109000000000002</v>
      </c>
      <c r="G10">
        <f>SUM(AC$49:AC$228)/Tabel2[[#This Row],[Laps]]</f>
        <v>40.193199999999997</v>
      </c>
      <c r="H10">
        <f>SUMIF(AD$49:AD$228,"Pit",AC$49:AC$228)</f>
        <v>307.10200000000003</v>
      </c>
      <c r="I10">
        <f>COUNTIF(AD$49:AD$228,"Pit")</f>
        <v>5</v>
      </c>
      <c r="J10">
        <f>Tabel2[[#This Row],[Pit time]]/Tabel2[[#This Row],[Pits]]</f>
        <v>61.420400000000008</v>
      </c>
    </row>
    <row r="11" spans="1:10" x14ac:dyDescent="0.25">
      <c r="A11">
        <v>9</v>
      </c>
      <c r="B11">
        <v>3</v>
      </c>
      <c r="C11" s="2" t="s">
        <v>24</v>
      </c>
      <c r="D11">
        <f>COUNT(AG$49:AG$227)</f>
        <v>179</v>
      </c>
      <c r="E11" s="1" t="s">
        <v>16</v>
      </c>
      <c r="F11">
        <f>MIN(AG$49:AG$227)</f>
        <v>36.622999999999998</v>
      </c>
      <c r="G11">
        <f>SUM(AG$49:AG$227)/Tabel2[[#This Row],[Laps]]</f>
        <v>40.012586592178771</v>
      </c>
      <c r="H11">
        <f>SUMIF(AH$49:AH$227,"Pit",AG$49:AG$227)</f>
        <v>328.97400000000005</v>
      </c>
      <c r="I11">
        <f>COUNTIF(AH$49:AH$227,"Pit")</f>
        <v>5</v>
      </c>
      <c r="J11">
        <f>Tabel2[[#This Row],[Pit time]]/Tabel2[[#This Row],[Pits]]</f>
        <v>65.794800000000009</v>
      </c>
    </row>
    <row r="12" spans="1:10" x14ac:dyDescent="0.25">
      <c r="A12">
        <v>10</v>
      </c>
      <c r="B12">
        <v>19</v>
      </c>
      <c r="C12" s="2" t="s">
        <v>25</v>
      </c>
      <c r="D12">
        <f>COUNT(AK$49:AK$227)</f>
        <v>179</v>
      </c>
      <c r="E12" s="1" t="s">
        <v>9</v>
      </c>
      <c r="F12">
        <f>MIN(AK$49:AK$227)</f>
        <v>37.008000000000003</v>
      </c>
      <c r="G12">
        <f>SUM(AK$49:AK$227)/Tabel2[[#This Row],[Laps]]</f>
        <v>40.379664804469236</v>
      </c>
      <c r="H12">
        <f>SUMIF(AL$49:AL$227,"Pit",AK$49:AK$227)</f>
        <v>423.45299999999997</v>
      </c>
      <c r="I12">
        <f>COUNTIF(AL$49:AL$227,"Pit")</f>
        <v>7</v>
      </c>
      <c r="J12">
        <f>Tabel2[[#This Row],[Pit time]]/Tabel2[[#This Row],[Pits]]</f>
        <v>60.493285714285712</v>
      </c>
    </row>
    <row r="13" spans="1:10" x14ac:dyDescent="0.25">
      <c r="C13" s="2"/>
      <c r="E13" s="1"/>
    </row>
    <row r="14" spans="1:10" x14ac:dyDescent="0.25">
      <c r="C14" s="2"/>
      <c r="E14" s="1"/>
    </row>
    <row r="16" spans="1:10" ht="18" thickBot="1" x14ac:dyDescent="0.35">
      <c r="A16" s="3" t="s">
        <v>60</v>
      </c>
      <c r="B16" s="3" t="s">
        <v>4</v>
      </c>
      <c r="C16" s="4" t="s">
        <v>6</v>
      </c>
      <c r="D16" s="4" t="s">
        <v>61</v>
      </c>
      <c r="E16" s="4" t="s">
        <v>62</v>
      </c>
      <c r="G16" t="s">
        <v>63</v>
      </c>
    </row>
    <row r="17" spans="1:7" ht="15.75" thickTop="1" x14ac:dyDescent="0.25">
      <c r="A17" s="2" t="s">
        <v>33</v>
      </c>
      <c r="B17">
        <f>COUNTIF(F$49:F$240,Tabel3[[#This Row],[Name]])</f>
        <v>100</v>
      </c>
      <c r="C17">
        <f t="array" ref="C17">MIN(IF(F$49:F$240=Tabel3[[#This Row],[Name]],E$49:E$240))</f>
        <v>35.414000000000001</v>
      </c>
      <c r="D17">
        <f>SUMIF(F$49:F$240,Tabel3[[#This Row],[Name]],E$49:E$240)/Tabel3[[#This Row],[Laps]]</f>
        <v>36.443260000000009</v>
      </c>
      <c r="E17">
        <f t="array" aca="1" ref="E17" ca="1">AVERAGE(SMALL(IF(F$49:F$240=Tabel3[[#This Row],[Name]],E$49:E$240),ROW(INDIRECT("1:"&amp;ROUND((1-$G$17)*Tabel3[[#This Row],[Laps]],0)))))</f>
        <v>36.160599999999988</v>
      </c>
      <c r="G17">
        <v>0.1</v>
      </c>
    </row>
    <row r="18" spans="1:7" x14ac:dyDescent="0.25">
      <c r="A18" s="2" t="s">
        <v>31</v>
      </c>
      <c r="B18">
        <f>COUNTIF(B$49:B$240,Tabel3[[#This Row],[Name]])</f>
        <v>105</v>
      </c>
      <c r="C18">
        <f t="array" ref="C18">MIN(IF(B$49:B$240=Tabel3[[#This Row],[Name]],A$49:A$240))</f>
        <v>36.402000000000001</v>
      </c>
      <c r="D18">
        <f>SUMIF(B$49:B$240,Tabel3[[#This Row],[Name]],A$49:A$240)/Tabel3[[#This Row],[Laps]]</f>
        <v>37.10799999999999</v>
      </c>
      <c r="E18">
        <f t="array" aca="1" ref="E18" ca="1">AVERAGE(SMALL(IF(B$49:B$240=Tabel3[[#This Row],[Name]],A$49:A$240),ROW(INDIRECT("1:"&amp;ROUND((1-$G$17)*Tabel3[[#This Row],[Laps]],0)))))</f>
        <v>36.881347368421039</v>
      </c>
    </row>
    <row r="19" spans="1:7" x14ac:dyDescent="0.25">
      <c r="A19" s="2" t="s">
        <v>51</v>
      </c>
      <c r="B19">
        <f>COUNTIF(AH$49:AH$227,Tabel3[[#This Row],[Name]])</f>
        <v>80</v>
      </c>
      <c r="C19">
        <f t="array" ref="C19">MIN(IF(AH$49:AH$227=Tabel3[[#This Row],[Name]],AG$49:AG$227))</f>
        <v>36.622999999999998</v>
      </c>
      <c r="D19">
        <f>SUMIF(AH$49:AH$227,Tabel3[[#This Row],[Name]],AG$49:AG$227)/Tabel3[[#This Row],[Laps]]</f>
        <v>37.334699999999991</v>
      </c>
      <c r="E19">
        <f t="array" aca="1" ref="E19" ca="1">AVERAGE(SMALL(IF(AH$49:AH$227=Tabel3[[#This Row],[Name]],AG$49:AG$227),ROW(INDIRECT("1:"&amp;ROUND((1-$G$17)*Tabel3[[#This Row],[Laps]],0)))))</f>
        <v>37.169722222222234</v>
      </c>
    </row>
    <row r="20" spans="1:7" x14ac:dyDescent="0.25">
      <c r="A20" s="2" t="s">
        <v>35</v>
      </c>
      <c r="B20">
        <f>COUNTIF(J$49:J$235,Tabel3[[#This Row],[Name]])</f>
        <v>95</v>
      </c>
      <c r="C20">
        <f t="array" ref="C20">MIN(IF(J$49:J$235=Tabel3[[#This Row],[Name]],I$49:I$235))</f>
        <v>36.259</v>
      </c>
      <c r="D20">
        <f>SUMIF(J$49:J$235,Tabel3[[#This Row],[Name]],I$49:I$235)/Tabel3[[#This Row],[Laps]]</f>
        <v>37.487010526315785</v>
      </c>
      <c r="E20">
        <f t="array" aca="1" ref="E20" ca="1">AVERAGE(SMALL(IF(J$49:J$235=Tabel3[[#This Row],[Name]],I$49:I$235),ROW(INDIRECT("1:"&amp;ROUND((1-$G$17)*Tabel3[[#This Row],[Laps]],0)))))</f>
        <v>36.991965116279083</v>
      </c>
    </row>
    <row r="21" spans="1:7" x14ac:dyDescent="0.25">
      <c r="A21" s="2" t="s">
        <v>29</v>
      </c>
      <c r="B21">
        <f>COUNTIF(B$49:B$240,Tabel3[[#This Row],[Name]])</f>
        <v>84</v>
      </c>
      <c r="C21">
        <f t="array" ref="C21">MIN(IF(B$49:B$240=Tabel3[[#This Row],[Name]],A$49:A$240))</f>
        <v>36.915999999999997</v>
      </c>
      <c r="D21">
        <f>SUMIF(B$49:B$240,Tabel3[[#This Row],[Name]],A$49:A$240)/Tabel3[[#This Row],[Laps]]</f>
        <v>37.745916666666666</v>
      </c>
      <c r="E21">
        <f t="array" aca="1" ref="E21" ca="1">AVERAGE(SMALL(IF(B$49:B$240=Tabel3[[#This Row],[Name]],A$49:A$240),ROW(INDIRECT("1:"&amp;ROUND((1-$G$17)*Tabel3[[#This Row],[Laps]],0)))))</f>
        <v>37.600223684210526</v>
      </c>
    </row>
    <row r="22" spans="1:7" x14ac:dyDescent="0.25">
      <c r="A22" s="2" t="s">
        <v>36</v>
      </c>
      <c r="B22">
        <f>COUNTIF(N$49:N$231,Tabel3[[#This Row],[Name]])</f>
        <v>120</v>
      </c>
      <c r="C22">
        <f t="array" ref="C22">MIN(IF(N$49:N$231=Tabel3[[#This Row],[Name]],M$49:M$231))</f>
        <v>36.462000000000003</v>
      </c>
      <c r="D22">
        <f>SUMIF(N$49:N$231,Tabel3[[#This Row],[Name]],M$49:M$231)/Tabel3[[#This Row],[Laps]]</f>
        <v>37.873099999999994</v>
      </c>
      <c r="E22">
        <f t="array" aca="1" ref="E22" ca="1">AVERAGE(SMALL(IF(N$49:N$231=Tabel3[[#This Row],[Name]],M$49:M$231),ROW(INDIRECT("1:"&amp;ROUND((1-$G$17)*Tabel3[[#This Row],[Laps]],0)))))</f>
        <v>37.607666666666667</v>
      </c>
    </row>
    <row r="23" spans="1:7" x14ac:dyDescent="0.25">
      <c r="A23" s="2" t="s">
        <v>40</v>
      </c>
      <c r="B23">
        <f>COUNTIF(R$49:R$231,Tabel3[[#This Row],[Name]])</f>
        <v>77</v>
      </c>
      <c r="C23">
        <f t="array" ref="C23">MIN(IF(R$49:R$231=Tabel3[[#This Row],[Name]],Q$49:Q$231))</f>
        <v>36.844999999999999</v>
      </c>
      <c r="D23">
        <f>SUMIF(R$49:R$231,Tabel3[[#This Row],[Name]],Q$49:Q$231)/Tabel3[[#This Row],[Laps]]</f>
        <v>37.962688311688311</v>
      </c>
      <c r="E23">
        <f t="array" aca="1" ref="E23" ca="1">AVERAGE(SMALL(IF(R$49:R$231=Tabel3[[#This Row],[Name]],Q$49:Q$231),ROW(INDIRECT("1:"&amp;ROUND((1-$G$17)*Tabel3[[#This Row],[Laps]],0)))))</f>
        <v>37.792405797101445</v>
      </c>
    </row>
    <row r="24" spans="1:7" x14ac:dyDescent="0.25">
      <c r="A24" s="2" t="s">
        <v>45</v>
      </c>
      <c r="B24">
        <f>COUNTIF(Z$49:Z$230,Tabel3[[#This Row],[Name]])</f>
        <v>63</v>
      </c>
      <c r="C24">
        <f t="array" ref="C24">MIN(IF(Z$49:Z$230=Tabel3[[#This Row],[Name]],Y$49:Y$230))</f>
        <v>37.206000000000003</v>
      </c>
      <c r="D24">
        <f>SUMIF(Z$49:Z$230,Tabel3[[#This Row],[Name]],Y$49:Y$230)/Tabel3[[#This Row],[Laps]]</f>
        <v>38.098476190476198</v>
      </c>
      <c r="E24">
        <f t="array" aca="1" ref="E24" ca="1">AVERAGE(SMALL(IF(Z$49:Z$230=Tabel3[[#This Row],[Name]],Y$49:Y$230),ROW(INDIRECT("1:"&amp;ROUND((1-$G$17)*Tabel3[[#This Row],[Laps]],0)))))</f>
        <v>37.956368421052623</v>
      </c>
    </row>
    <row r="25" spans="1:7" x14ac:dyDescent="0.25">
      <c r="A25" s="2" t="s">
        <v>42</v>
      </c>
      <c r="B25">
        <f>COUNTIF(V$49:V$230,Tabel3[[#This Row],[Name]])</f>
        <v>60</v>
      </c>
      <c r="C25">
        <f t="array" ref="C25">MIN(IF(V$49:V$230=Tabel3[[#This Row],[Name]],U$49:U$230))</f>
        <v>37.101999999999997</v>
      </c>
      <c r="D25">
        <f>SUMIF(V$49:V$230,Tabel3[[#This Row],[Name]],U$49:U$230)/Tabel3[[#This Row],[Laps]]</f>
        <v>38.103916666666684</v>
      </c>
      <c r="E25">
        <f t="array" aca="1" ref="E25" ca="1">AVERAGE(SMALL(IF(V$49:V$230=Tabel3[[#This Row],[Name]],U$49:U$230),ROW(INDIRECT("1:"&amp;ROUND((1-$G$17)*Tabel3[[#This Row],[Laps]],0)))))</f>
        <v>37.875314814814814</v>
      </c>
    </row>
    <row r="26" spans="1:7" x14ac:dyDescent="0.25">
      <c r="A26" s="2" t="s">
        <v>54</v>
      </c>
      <c r="B26">
        <f>COUNTIF(AL$49:AL$227,Tabel3[[#This Row],[Name]])</f>
        <v>72</v>
      </c>
      <c r="C26">
        <f t="array" ref="C26">MIN(IF(AL$49:AL$227=Tabel3[[#This Row],[Name]],AK$49:AK$227))</f>
        <v>37.008000000000003</v>
      </c>
      <c r="D26">
        <f>SUMIF(AL$49:AL$227,Tabel3[[#This Row],[Name]],AK$49:AK$227)/Tabel3[[#This Row],[Laps]]</f>
        <v>38.32802777777777</v>
      </c>
      <c r="E26">
        <f t="array" aca="1" ref="E26" ca="1">AVERAGE(SMALL(IF(AL$49:AL$227=Tabel3[[#This Row],[Name]],AK$49:AK$227),ROW(INDIRECT("1:"&amp;ROUND((1-$G$17)*Tabel3[[#This Row],[Laps]],0)))))</f>
        <v>38.024923076923073</v>
      </c>
    </row>
    <row r="27" spans="1:7" x14ac:dyDescent="0.25">
      <c r="A27" s="2" t="s">
        <v>43</v>
      </c>
      <c r="B27">
        <f>COUNTIF(V$49:V$230,Tabel3[[#This Row],[Name]])</f>
        <v>64</v>
      </c>
      <c r="C27">
        <f t="array" ref="C27">MIN(IF(V$49:V$230=Tabel3[[#This Row],[Name]],U$49:U$230))</f>
        <v>36.965000000000003</v>
      </c>
      <c r="D27">
        <f>SUMIF(V$49:V$230,Tabel3[[#This Row],[Name]],U$49:U$230)/Tabel3[[#This Row],[Laps]]</f>
        <v>38.377859375000007</v>
      </c>
      <c r="E27">
        <f t="array" aca="1" ref="E27" ca="1">AVERAGE(SMALL(IF(V$49:V$230=Tabel3[[#This Row],[Name]],U$49:U$230),ROW(INDIRECT("1:"&amp;ROUND((1-$G$17)*Tabel3[[#This Row],[Laps]],0)))))</f>
        <v>37.933879310344835</v>
      </c>
    </row>
    <row r="28" spans="1:7" x14ac:dyDescent="0.25">
      <c r="A28" s="2" t="s">
        <v>34</v>
      </c>
      <c r="B28">
        <f>COUNTIF(J$49:J$235,Tabel3[[#This Row],[Name]])</f>
        <v>89</v>
      </c>
      <c r="C28">
        <f t="array" ref="C28">MIN(IF(J$49:J$235=Tabel3[[#This Row],[Name]],I$49:I$235))</f>
        <v>37.164000000000001</v>
      </c>
      <c r="D28">
        <f>SUMIF(J$49:J$235,Tabel3[[#This Row],[Name]],I$49:I$235)/Tabel3[[#This Row],[Laps]]</f>
        <v>38.397651685393264</v>
      </c>
      <c r="E28">
        <f t="array" aca="1" ref="E28" ca="1">AVERAGE(SMALL(IF(J$49:J$235=Tabel3[[#This Row],[Name]],I$49:I$235),ROW(INDIRECT("1:"&amp;ROUND((1-$G$17)*Tabel3[[#This Row],[Laps]],0)))))</f>
        <v>38.035512499999996</v>
      </c>
    </row>
    <row r="29" spans="1:7" x14ac:dyDescent="0.25">
      <c r="A29" s="2" t="s">
        <v>32</v>
      </c>
      <c r="B29">
        <f>COUNTIF(F$49:F$240,Tabel3[[#This Row],[Name]])</f>
        <v>89</v>
      </c>
      <c r="C29">
        <f t="array" ref="C29">MIN(IF(F$49:F$240=Tabel3[[#This Row],[Name]],E$49:E$240))</f>
        <v>37.021999999999998</v>
      </c>
      <c r="D29">
        <f>SUMIF(F$49:F$240,Tabel3[[#This Row],[Name]],E$49:E$240)/Tabel3[[#This Row],[Laps]]</f>
        <v>38.427764044943828</v>
      </c>
      <c r="E29">
        <f t="array" aca="1" ref="E29" ca="1">AVERAGE(SMALL(IF(F$49:F$240=Tabel3[[#This Row],[Name]],E$49:E$240),ROW(INDIRECT("1:"&amp;ROUND((1-$G$17)*Tabel3[[#This Row],[Laps]],0)))))</f>
        <v>38.025300000000001</v>
      </c>
    </row>
    <row r="30" spans="1:7" x14ac:dyDescent="0.25">
      <c r="A30" s="2" t="s">
        <v>48</v>
      </c>
      <c r="B30">
        <f>COUNTIF(AD$49:AD$228,Tabel3[[#This Row],[Name]])</f>
        <v>59</v>
      </c>
      <c r="C30">
        <f t="array" ref="C30">MIN(IF(AD$49:AD$228=Tabel3[[#This Row],[Name]],AC$49:AC$228))</f>
        <v>37.109000000000002</v>
      </c>
      <c r="D30">
        <f>SUMIF(AD$49:AD$228,Tabel3[[#This Row],[Name]],AC$49:AC$228)/Tabel3[[#This Row],[Laps]]</f>
        <v>38.52684745762712</v>
      </c>
      <c r="E30">
        <f t="array" aca="1" ref="E30" ca="1">AVERAGE(SMALL(IF(AD$49:AD$228=Tabel3[[#This Row],[Name]],AC$49:AC$228),ROW(INDIRECT("1:"&amp;ROUND((1-$G$17)*Tabel3[[#This Row],[Laps]],0)))))</f>
        <v>38.096094339622631</v>
      </c>
    </row>
    <row r="31" spans="1:7" x14ac:dyDescent="0.25">
      <c r="A31" s="2" t="s">
        <v>39</v>
      </c>
      <c r="B31">
        <f>COUNTIF(R$49:R$231,Tabel3[[#This Row],[Name]])</f>
        <v>75</v>
      </c>
      <c r="C31">
        <f t="array" ref="C31">MIN(IF(R$49:R$231=Tabel3[[#This Row],[Name]],Q$49:Q$231))</f>
        <v>36.997</v>
      </c>
      <c r="D31">
        <f>SUMIF(R$49:R$231,Tabel3[[#This Row],[Name]],Q$49:Q$231)/Tabel3[[#This Row],[Laps]]</f>
        <v>38.762213333333321</v>
      </c>
      <c r="E31">
        <f t="array" aca="1" ref="E31" ca="1">AVERAGE(SMALL(IF(R$49:R$231=Tabel3[[#This Row],[Name]],Q$49:Q$231),ROW(INDIRECT("1:"&amp;ROUND((1-$G$17)*Tabel3[[#This Row],[Laps]],0)))))</f>
        <v>38.345985294117661</v>
      </c>
    </row>
    <row r="32" spans="1:7" x14ac:dyDescent="0.25">
      <c r="A32" s="2" t="s">
        <v>37</v>
      </c>
      <c r="B32">
        <f>COUNTIF(N$49:N$231,Tabel3[[#This Row],[Name]])</f>
        <v>43</v>
      </c>
      <c r="C32">
        <f t="array" ref="C32">MIN(IF(N$49:N$231=Tabel3[[#This Row],[Name]],M$49:M$231))</f>
        <v>37.369</v>
      </c>
      <c r="D32">
        <f>SUMIF(N$49:N$231,Tabel3[[#This Row],[Name]],M$49:M$231)/Tabel3[[#This Row],[Laps]]</f>
        <v>39.12018604651162</v>
      </c>
      <c r="E32">
        <f t="array" aca="1" ref="E32" ca="1">AVERAGE(SMALL(IF(N$49:N$231=Tabel3[[#This Row],[Name]],M$49:M$231),ROW(INDIRECT("1:"&amp;ROUND((1-$G$17)*Tabel3[[#This Row],[Laps]],0)))))</f>
        <v>38.599256410256416</v>
      </c>
    </row>
    <row r="33" spans="1:39" x14ac:dyDescent="0.25">
      <c r="A33" s="2" t="s">
        <v>49</v>
      </c>
      <c r="B33">
        <f>COUNTIF(AD$49:AD$228,Tabel3[[#This Row],[Name]])</f>
        <v>58</v>
      </c>
      <c r="C33">
        <f t="array" ref="C33">MIN(IF(AD$49:AD$228=Tabel3[[#This Row],[Name]],AC$49:AC$228))</f>
        <v>37.383000000000003</v>
      </c>
      <c r="D33">
        <f>SUMIF(AD$49:AD$228,Tabel3[[#This Row],[Name]],AC$49:AC$228)/Tabel3[[#This Row],[Laps]]</f>
        <v>39.423000000000002</v>
      </c>
      <c r="E33">
        <f t="array" aca="1" ref="E33" ca="1">AVERAGE(SMALL(IF(AD$49:AD$228=Tabel3[[#This Row],[Name]],AC$49:AC$228),ROW(INDIRECT("1:"&amp;ROUND((1-$G$17)*Tabel3[[#This Row],[Laps]],0)))))</f>
        <v>39.09605769230771</v>
      </c>
    </row>
    <row r="34" spans="1:39" x14ac:dyDescent="0.25">
      <c r="A34" s="2" t="s">
        <v>56</v>
      </c>
      <c r="B34">
        <f>COUNTIF(AL$49:AL$227,Tabel3[[#This Row],[Name]])</f>
        <v>72</v>
      </c>
      <c r="C34">
        <f t="array" ref="C34">MIN(IF(AL$49:AL$227=Tabel3[[#This Row],[Name]],AK$49:AK$227))</f>
        <v>37.518000000000001</v>
      </c>
      <c r="D34">
        <f>SUMIF(AL$49:AL$227,Tabel3[[#This Row],[Name]],AK$49:AK$227)/Tabel3[[#This Row],[Laps]]</f>
        <v>39.584930555555566</v>
      </c>
      <c r="E34">
        <f t="array" aca="1" ref="E34" ca="1">AVERAGE(SMALL(IF(AL$49:AL$227=Tabel3[[#This Row],[Name]],AK$49:AK$227),ROW(INDIRECT("1:"&amp;ROUND((1-$G$17)*Tabel3[[#This Row],[Laps]],0)))))</f>
        <v>39.00066153846155</v>
      </c>
    </row>
    <row r="35" spans="1:39" x14ac:dyDescent="0.25">
      <c r="A35" s="2" t="s">
        <v>46</v>
      </c>
      <c r="B35">
        <f>COUNTIF(Z$49:Z$230,Tabel3[[#This Row],[Name]])</f>
        <v>56</v>
      </c>
      <c r="C35">
        <f t="array" ref="C35">MIN(IF(Z$49:Z$230=Tabel3[[#This Row],[Name]],Y$49:Y$230))</f>
        <v>37.768999999999998</v>
      </c>
      <c r="D35">
        <f>SUMIF(Z$49:Z$230,Tabel3[[#This Row],[Name]],Y$49:Y$230)/Tabel3[[#This Row],[Laps]]</f>
        <v>39.637428571428572</v>
      </c>
      <c r="E35">
        <f t="array" aca="1" ref="E35" ca="1">AVERAGE(SMALL(IF(Z$49:Z$230=Tabel3[[#This Row],[Name]],Y$49:Y$230),ROW(INDIRECT("1:"&amp;ROUND((1-$G$17)*Tabel3[[#This Row],[Laps]],0)))))</f>
        <v>39.26182</v>
      </c>
    </row>
    <row r="36" spans="1:39" x14ac:dyDescent="0.25">
      <c r="A36" s="2" t="s">
        <v>47</v>
      </c>
      <c r="B36">
        <f>COUNTIF(Z$49:Z$230,Tabel3[[#This Row],[Name]])</f>
        <v>58</v>
      </c>
      <c r="C36">
        <f t="array" ref="C36">MIN(IF(Z$49:Z$230=Tabel3[[#This Row],[Name]],Y$49:Y$230))</f>
        <v>38.274999999999999</v>
      </c>
      <c r="D36">
        <f>SUMIF(Z$49:Z$230,Tabel3[[#This Row],[Name]],Y$49:Y$230)/Tabel3[[#This Row],[Laps]]</f>
        <v>39.765000000000001</v>
      </c>
      <c r="E36">
        <f t="array" aca="1" ref="E36" ca="1">AVERAGE(SMALL(IF(Z$49:Z$230=Tabel3[[#This Row],[Name]],Y$49:Y$230),ROW(INDIRECT("1:"&amp;ROUND((1-$G$17)*Tabel3[[#This Row],[Laps]],0)))))</f>
        <v>39.412923076923093</v>
      </c>
    </row>
    <row r="37" spans="1:39" x14ac:dyDescent="0.25">
      <c r="A37" s="2" t="s">
        <v>52</v>
      </c>
      <c r="B37">
        <f>COUNTIF(AH$49:AH$227,Tabel3[[#This Row],[Name]])</f>
        <v>62</v>
      </c>
      <c r="C37">
        <f t="array" ref="C37">MIN(IF(AH$49:AH$227=Tabel3[[#This Row],[Name]],AG$49:AG$227))</f>
        <v>37.890999999999998</v>
      </c>
      <c r="D37">
        <f>SUMIF(AH$49:AH$227,Tabel3[[#This Row],[Name]],AG$49:AG$227)/Tabel3[[#This Row],[Laps]]</f>
        <v>40.323532258064503</v>
      </c>
      <c r="E37">
        <f t="array" aca="1" ref="E37" ca="1">AVERAGE(SMALL(IF(AH$49:AH$227=Tabel3[[#This Row],[Name]],AG$49:AG$227),ROW(INDIRECT("1:"&amp;ROUND((1-$G$17)*Tabel3[[#This Row],[Laps]],0)))))</f>
        <v>39.408749999999984</v>
      </c>
    </row>
    <row r="38" spans="1:39" x14ac:dyDescent="0.25">
      <c r="A38" s="2" t="s">
        <v>50</v>
      </c>
      <c r="B38">
        <f>COUNTIF(AD$49:AD$228,Tabel3[[#This Row],[Name]])</f>
        <v>58</v>
      </c>
      <c r="C38">
        <f t="array" ref="C38">MIN(IF(AD$49:AD$228=Tabel3[[#This Row],[Name]],AC$49:AC$228))</f>
        <v>38.902000000000001</v>
      </c>
      <c r="D38">
        <f>SUMIF(AD$49:AD$228,Tabel3[[#This Row],[Name]],AC$49:AC$228)/Tabel3[[#This Row],[Laps]]</f>
        <v>40.828551724137931</v>
      </c>
      <c r="E38">
        <f t="array" aca="1" ref="E38" ca="1">AVERAGE(SMALL(IF(AD$49:AD$228=Tabel3[[#This Row],[Name]],AC$49:AC$228),ROW(INDIRECT("1:"&amp;ROUND((1-$G$17)*Tabel3[[#This Row],[Laps]],0)))))</f>
        <v>40.488250000000008</v>
      </c>
    </row>
    <row r="39" spans="1:39" x14ac:dyDescent="0.25">
      <c r="A39" s="2" t="s">
        <v>44</v>
      </c>
      <c r="B39">
        <f>COUNTIF(V$49:V$230,Tabel3[[#This Row],[Name]])</f>
        <v>53</v>
      </c>
      <c r="C39">
        <f t="array" ref="C39">MIN(IF(V$49:V$230=Tabel3[[#This Row],[Name]],U$49:U$230))</f>
        <v>39.067</v>
      </c>
      <c r="D39">
        <f>SUMIF(V$49:V$230,Tabel3[[#This Row],[Name]],U$49:U$230)/Tabel3[[#This Row],[Laps]]</f>
        <v>41.363132075471711</v>
      </c>
      <c r="E39">
        <f t="array" aca="1" ref="E39" ca="1">AVERAGE(SMALL(IF(V$49:V$230=Tabel3[[#This Row],[Name]],U$49:U$230),ROW(INDIRECT("1:"&amp;ROUND((1-$G$17)*Tabel3[[#This Row],[Laps]],0)))))</f>
        <v>40.605833333333329</v>
      </c>
    </row>
    <row r="40" spans="1:39" x14ac:dyDescent="0.25">
      <c r="A40" s="2" t="s">
        <v>53</v>
      </c>
      <c r="B40">
        <f>COUNTIF(AH$49:AH$227,Tabel3[[#This Row],[Name]])</f>
        <v>32</v>
      </c>
      <c r="C40">
        <f t="array" ref="C40">MIN(IF(AH$49:AH$227=Tabel3[[#This Row],[Name]],AG$49:AG$227))</f>
        <v>39.345999999999997</v>
      </c>
      <c r="D40">
        <f>SUMIF(AH$49:AH$227,Tabel3[[#This Row],[Name]],AG$49:AG$227)/Tabel3[[#This Row],[Laps]]</f>
        <v>42.076375000000006</v>
      </c>
      <c r="E40">
        <f t="array" aca="1" ref="E40" ca="1">AVERAGE(SMALL(IF(AH$49:AH$227=Tabel3[[#This Row],[Name]],AG$49:AG$227),ROW(INDIRECT("1:"&amp;ROUND((1-$G$17)*Tabel3[[#This Row],[Laps]],0)))))</f>
        <v>41.719068965517238</v>
      </c>
    </row>
    <row r="41" spans="1:39" x14ac:dyDescent="0.25">
      <c r="A41" s="2" t="s">
        <v>55</v>
      </c>
      <c r="B41">
        <f>COUNTIF(AL$49:AL$227,Tabel3[[#This Row],[Name]])</f>
        <v>28</v>
      </c>
      <c r="C41">
        <f t="array" ref="C41">MIN(IF(AL$49:AL$227=Tabel3[[#This Row],[Name]],AK$49:AK$227))</f>
        <v>40.856000000000002</v>
      </c>
      <c r="D41">
        <f>SUMIF(AL$49:AL$227,Tabel3[[#This Row],[Name]],AK$49:AK$227)/Tabel3[[#This Row],[Laps]]</f>
        <v>42.670500000000011</v>
      </c>
      <c r="E41">
        <f t="array" aca="1" ref="E41" ca="1">AVERAGE(SMALL(IF(AL$49:AL$227=Tabel3[[#This Row],[Name]],AK$49:AK$227),ROW(INDIRECT("1:"&amp;ROUND((1-$G$17)*Tabel3[[#This Row],[Laps]],0)))))</f>
        <v>42.337600000000002</v>
      </c>
    </row>
    <row r="42" spans="1:39" x14ac:dyDescent="0.25">
      <c r="A42" s="2" t="s">
        <v>41</v>
      </c>
      <c r="B42">
        <f>COUNTIF(R$49:R$231,Tabel3[[#This Row],[Name]])</f>
        <v>25</v>
      </c>
      <c r="C42">
        <f t="array" ref="C42">MIN(IF(R$49:R$231=Tabel3[[#This Row],[Name]],Q$49:Q$231))</f>
        <v>40.545000000000002</v>
      </c>
      <c r="D42">
        <f>SUMIF(R$49:R$231,Tabel3[[#This Row],[Name]],Q$49:Q$231)/Tabel3[[#This Row],[Laps]]</f>
        <v>42.761000000000003</v>
      </c>
      <c r="E42">
        <f t="array" aca="1" ref="E42" ca="1">AVERAGE(SMALL(IF(R$49:R$231=Tabel3[[#This Row],[Name]],Q$49:Q$231),ROW(INDIRECT("1:"&amp;ROUND((1-$G$17)*Tabel3[[#This Row],[Laps]],0)))))</f>
        <v>41.904608695652179</v>
      </c>
    </row>
    <row r="43" spans="1:39" x14ac:dyDescent="0.25">
      <c r="A43" s="2" t="s">
        <v>38</v>
      </c>
      <c r="B43">
        <f>COUNTIF(N$49:N$231,Tabel3[[#This Row],[Name]])</f>
        <v>15</v>
      </c>
      <c r="C43">
        <f t="array" ref="C43">MIN(IF(N$49:N$231=Tabel3[[#This Row],[Name]],M$49:M$231))</f>
        <v>39.347000000000001</v>
      </c>
      <c r="D43">
        <f>SUMIF(N$49:N$231,Tabel3[[#This Row],[Name]],M$49:M$231)/Tabel3[[#This Row],[Laps]]</f>
        <v>45.092933333333328</v>
      </c>
      <c r="E43">
        <f t="array" aca="1" ref="E43" ca="1">AVERAGE(SMALL(IF(N$49:N$231=Tabel3[[#This Row],[Name]],M$49:M$231),ROW(INDIRECT("1:"&amp;ROUND((1-$G$17)*Tabel3[[#This Row],[Laps]],0)))))</f>
        <v>44.70392857142857</v>
      </c>
    </row>
    <row r="47" spans="1:39" x14ac:dyDescent="0.25">
      <c r="A47" s="5" t="s">
        <v>17</v>
      </c>
      <c r="B47" s="5"/>
      <c r="C47" s="5"/>
      <c r="E47" s="5" t="s">
        <v>18</v>
      </c>
      <c r="F47" s="5"/>
      <c r="G47" s="5"/>
      <c r="I47" s="5" t="s">
        <v>19</v>
      </c>
      <c r="J47" s="5"/>
      <c r="K47" s="5"/>
      <c r="M47" s="5" t="s">
        <v>7</v>
      </c>
      <c r="N47" s="5"/>
      <c r="O47" s="5"/>
      <c r="Q47" s="5" t="s">
        <v>20</v>
      </c>
      <c r="R47" s="5"/>
      <c r="S47" s="5"/>
      <c r="U47" s="5" t="s">
        <v>21</v>
      </c>
      <c r="V47" s="5"/>
      <c r="W47" s="5"/>
      <c r="Y47" s="5" t="s">
        <v>22</v>
      </c>
      <c r="Z47" s="5"/>
      <c r="AA47" s="5"/>
      <c r="AC47" s="5" t="s">
        <v>23</v>
      </c>
      <c r="AD47" s="5"/>
      <c r="AE47" s="5"/>
      <c r="AG47" s="5" t="s">
        <v>24</v>
      </c>
      <c r="AH47" s="5"/>
      <c r="AI47" s="5"/>
      <c r="AK47" s="5" t="s">
        <v>25</v>
      </c>
      <c r="AL47" s="5"/>
      <c r="AM47" s="5"/>
    </row>
    <row r="48" spans="1:39" ht="18" thickBot="1" x14ac:dyDescent="0.35">
      <c r="A48" s="3" t="s">
        <v>27</v>
      </c>
      <c r="B48" s="3" t="s">
        <v>28</v>
      </c>
      <c r="C48" s="3" t="s">
        <v>64</v>
      </c>
      <c r="E48" s="3" t="s">
        <v>27</v>
      </c>
      <c r="F48" s="3" t="s">
        <v>28</v>
      </c>
      <c r="G48" s="3" t="s">
        <v>64</v>
      </c>
      <c r="I48" s="3" t="s">
        <v>27</v>
      </c>
      <c r="J48" s="3" t="s">
        <v>28</v>
      </c>
      <c r="K48" s="3" t="s">
        <v>64</v>
      </c>
      <c r="M48" s="3" t="s">
        <v>27</v>
      </c>
      <c r="N48" s="3" t="s">
        <v>28</v>
      </c>
      <c r="O48" s="3" t="s">
        <v>64</v>
      </c>
      <c r="Q48" s="3" t="s">
        <v>27</v>
      </c>
      <c r="R48" s="3" t="s">
        <v>28</v>
      </c>
      <c r="S48" s="3" t="s">
        <v>64</v>
      </c>
      <c r="U48" s="3" t="s">
        <v>27</v>
      </c>
      <c r="V48" s="3" t="s">
        <v>28</v>
      </c>
      <c r="W48" s="3" t="s">
        <v>64</v>
      </c>
      <c r="Y48" s="3" t="s">
        <v>27</v>
      </c>
      <c r="Z48" s="3" t="s">
        <v>28</v>
      </c>
      <c r="AA48" s="3" t="s">
        <v>64</v>
      </c>
      <c r="AC48" s="3" t="s">
        <v>27</v>
      </c>
      <c r="AD48" s="3" t="s">
        <v>28</v>
      </c>
      <c r="AE48" s="3" t="s">
        <v>64</v>
      </c>
      <c r="AG48" s="3" t="s">
        <v>27</v>
      </c>
      <c r="AH48" s="3" t="s">
        <v>28</v>
      </c>
      <c r="AI48" s="3" t="s">
        <v>64</v>
      </c>
      <c r="AK48" s="3" t="s">
        <v>27</v>
      </c>
      <c r="AL48" s="3" t="s">
        <v>28</v>
      </c>
      <c r="AM48" s="3" t="s">
        <v>64</v>
      </c>
    </row>
    <row r="49" spans="1:39" ht="15.75" thickTop="1" x14ac:dyDescent="0.25">
      <c r="A49">
        <v>38.985999999999997</v>
      </c>
      <c r="B49" s="2" t="s">
        <v>29</v>
      </c>
      <c r="C49">
        <f>AVERAGE(A$49:A49)</f>
        <v>38.985999999999997</v>
      </c>
      <c r="E49">
        <v>39.433999999999997</v>
      </c>
      <c r="F49" s="2" t="s">
        <v>32</v>
      </c>
      <c r="G49">
        <f>AVERAGE(E$49:E49)</f>
        <v>39.433999999999997</v>
      </c>
      <c r="I49">
        <v>38.652000000000001</v>
      </c>
      <c r="J49" s="2" t="s">
        <v>34</v>
      </c>
      <c r="K49">
        <f>AVERAGE(I$49:I49)</f>
        <v>38.652000000000001</v>
      </c>
      <c r="M49">
        <v>38.28</v>
      </c>
      <c r="N49" s="2" t="s">
        <v>36</v>
      </c>
      <c r="O49">
        <f>AVERAGE(M$49:M49)</f>
        <v>38.28</v>
      </c>
      <c r="Q49">
        <v>39.073</v>
      </c>
      <c r="R49" s="2" t="s">
        <v>39</v>
      </c>
      <c r="S49">
        <f>AVERAGE(Q$49:Q49)</f>
        <v>39.073</v>
      </c>
      <c r="U49">
        <v>38.543999999999997</v>
      </c>
      <c r="V49" s="2" t="s">
        <v>42</v>
      </c>
      <c r="W49">
        <f>AVERAGE(U$49:U49)</f>
        <v>38.543999999999997</v>
      </c>
      <c r="Y49">
        <v>39.267000000000003</v>
      </c>
      <c r="Z49" s="2" t="s">
        <v>45</v>
      </c>
      <c r="AA49">
        <f>AVERAGE(Y$49:Y49)</f>
        <v>39.267000000000003</v>
      </c>
      <c r="AC49">
        <v>38.488999999999997</v>
      </c>
      <c r="AD49" s="2" t="s">
        <v>48</v>
      </c>
      <c r="AE49">
        <f>AVERAGE(AC$49:AC49)</f>
        <v>38.488999999999997</v>
      </c>
      <c r="AG49">
        <v>38.527999999999999</v>
      </c>
      <c r="AH49" s="2" t="s">
        <v>51</v>
      </c>
      <c r="AI49">
        <f>AVERAGE(AG$49:AG49)</f>
        <v>38.527999999999999</v>
      </c>
      <c r="AK49">
        <v>38.359000000000002</v>
      </c>
      <c r="AL49" s="2" t="s">
        <v>54</v>
      </c>
      <c r="AM49">
        <f>AVERAGE(AK$49:AK49)</f>
        <v>38.359000000000002</v>
      </c>
    </row>
    <row r="50" spans="1:39" x14ac:dyDescent="0.25">
      <c r="A50">
        <v>38.656999999999996</v>
      </c>
      <c r="B50" s="2" t="s">
        <v>29</v>
      </c>
      <c r="C50">
        <f>AVERAGE(A$49:A50)</f>
        <v>38.8215</v>
      </c>
      <c r="E50">
        <v>38.298999999999999</v>
      </c>
      <c r="F50" s="2" t="s">
        <v>32</v>
      </c>
      <c r="G50">
        <f>AVERAGE(E$49:E50)</f>
        <v>38.866500000000002</v>
      </c>
      <c r="I50">
        <v>38.146000000000001</v>
      </c>
      <c r="J50" s="2" t="s">
        <v>34</v>
      </c>
      <c r="K50">
        <f>AVERAGE(I$49:I50)</f>
        <v>38.399000000000001</v>
      </c>
      <c r="M50">
        <v>37.856999999999999</v>
      </c>
      <c r="N50" s="2" t="s">
        <v>36</v>
      </c>
      <c r="O50">
        <f>AVERAGE(M$49:M50)</f>
        <v>38.0685</v>
      </c>
      <c r="Q50">
        <v>38.975999999999999</v>
      </c>
      <c r="R50" s="2" t="s">
        <v>39</v>
      </c>
      <c r="S50">
        <f>AVERAGE(Q$49:Q50)</f>
        <v>39.024500000000003</v>
      </c>
      <c r="U50">
        <v>38.198999999999998</v>
      </c>
      <c r="V50" s="2" t="s">
        <v>42</v>
      </c>
      <c r="W50">
        <f>AVERAGE(U$49:U50)</f>
        <v>38.371499999999997</v>
      </c>
      <c r="Y50">
        <v>38.715000000000003</v>
      </c>
      <c r="Z50" s="2" t="s">
        <v>45</v>
      </c>
      <c r="AA50">
        <f>AVERAGE(Y$49:Y50)</f>
        <v>38.991</v>
      </c>
      <c r="AC50">
        <v>38.283999999999999</v>
      </c>
      <c r="AD50" s="2" t="s">
        <v>48</v>
      </c>
      <c r="AE50">
        <f>AVERAGE(AC$49:AC50)</f>
        <v>38.386499999999998</v>
      </c>
      <c r="AG50">
        <v>37.984999999999999</v>
      </c>
      <c r="AH50" s="2" t="s">
        <v>51</v>
      </c>
      <c r="AI50">
        <f>AVERAGE(AG$49:AG50)</f>
        <v>38.256500000000003</v>
      </c>
      <c r="AK50">
        <v>38.369999999999997</v>
      </c>
      <c r="AL50" s="2" t="s">
        <v>54</v>
      </c>
      <c r="AM50">
        <f>AVERAGE(AK$49:AK50)</f>
        <v>38.3645</v>
      </c>
    </row>
    <row r="51" spans="1:39" x14ac:dyDescent="0.25">
      <c r="A51">
        <v>39.777999999999999</v>
      </c>
      <c r="B51" s="2" t="s">
        <v>29</v>
      </c>
      <c r="C51">
        <f>AVERAGE(A$49:A51)</f>
        <v>39.140333333333331</v>
      </c>
      <c r="E51">
        <v>39.825000000000003</v>
      </c>
      <c r="F51" s="2" t="s">
        <v>32</v>
      </c>
      <c r="G51">
        <f>AVERAGE(E$49:E51)</f>
        <v>39.186</v>
      </c>
      <c r="I51">
        <v>39.673000000000002</v>
      </c>
      <c r="J51" s="2" t="s">
        <v>34</v>
      </c>
      <c r="K51">
        <f>AVERAGE(I$49:I51)</f>
        <v>38.823666666666668</v>
      </c>
      <c r="M51">
        <v>38.758000000000003</v>
      </c>
      <c r="N51" s="2" t="s">
        <v>36</v>
      </c>
      <c r="O51">
        <f>AVERAGE(M$49:M51)</f>
        <v>38.298333333333339</v>
      </c>
      <c r="Q51">
        <v>39.896000000000001</v>
      </c>
      <c r="R51" s="2" t="s">
        <v>39</v>
      </c>
      <c r="S51">
        <f>AVERAGE(Q$49:Q51)</f>
        <v>39.315000000000005</v>
      </c>
      <c r="U51">
        <v>38.462000000000003</v>
      </c>
      <c r="V51" s="2" t="s">
        <v>42</v>
      </c>
      <c r="W51">
        <f>AVERAGE(U$49:U51)</f>
        <v>38.401666666666664</v>
      </c>
      <c r="Y51">
        <v>39.843000000000004</v>
      </c>
      <c r="Z51" s="2" t="s">
        <v>45</v>
      </c>
      <c r="AA51">
        <f>AVERAGE(Y$49:Y51)</f>
        <v>39.274999999999999</v>
      </c>
      <c r="AC51">
        <v>39.384</v>
      </c>
      <c r="AD51" s="2" t="s">
        <v>48</v>
      </c>
      <c r="AE51">
        <f>AVERAGE(AC$49:AC51)</f>
        <v>38.719000000000001</v>
      </c>
      <c r="AG51">
        <v>39.555</v>
      </c>
      <c r="AH51" s="2" t="s">
        <v>51</v>
      </c>
      <c r="AI51">
        <f>AVERAGE(AG$49:AG51)</f>
        <v>38.689333333333337</v>
      </c>
      <c r="AK51">
        <v>40.213000000000001</v>
      </c>
      <c r="AL51" s="2" t="s">
        <v>54</v>
      </c>
      <c r="AM51">
        <f>AVERAGE(AK$49:AK51)</f>
        <v>38.980666666666671</v>
      </c>
    </row>
    <row r="52" spans="1:39" x14ac:dyDescent="0.25">
      <c r="A52">
        <v>38.283999999999999</v>
      </c>
      <c r="B52" s="2" t="s">
        <v>29</v>
      </c>
      <c r="C52">
        <f>AVERAGE(A$49:A52)</f>
        <v>38.926249999999996</v>
      </c>
      <c r="E52">
        <v>38.814</v>
      </c>
      <c r="F52" s="2" t="s">
        <v>32</v>
      </c>
      <c r="G52">
        <f>AVERAGE(E$49:E52)</f>
        <v>39.093000000000004</v>
      </c>
      <c r="I52">
        <v>38.305</v>
      </c>
      <c r="J52" s="2" t="s">
        <v>34</v>
      </c>
      <c r="K52">
        <f>AVERAGE(I$49:I52)</f>
        <v>38.694000000000003</v>
      </c>
      <c r="M52">
        <v>38.011000000000003</v>
      </c>
      <c r="N52" s="2" t="s">
        <v>36</v>
      </c>
      <c r="O52">
        <f>AVERAGE(M$49:M52)</f>
        <v>38.226500000000001</v>
      </c>
      <c r="Q52">
        <v>38.74</v>
      </c>
      <c r="R52" s="2" t="s">
        <v>39</v>
      </c>
      <c r="S52">
        <f>AVERAGE(Q$49:Q52)</f>
        <v>39.171250000000001</v>
      </c>
      <c r="U52">
        <v>37.777999999999999</v>
      </c>
      <c r="V52" s="2" t="s">
        <v>42</v>
      </c>
      <c r="W52">
        <f>AVERAGE(U$49:U52)</f>
        <v>38.245750000000001</v>
      </c>
      <c r="Y52">
        <v>38.094999999999999</v>
      </c>
      <c r="Z52" s="2" t="s">
        <v>45</v>
      </c>
      <c r="AA52">
        <f>AVERAGE(Y$49:Y52)</f>
        <v>38.980000000000004</v>
      </c>
      <c r="AC52">
        <v>38.061</v>
      </c>
      <c r="AD52" s="2" t="s">
        <v>48</v>
      </c>
      <c r="AE52">
        <f>AVERAGE(AC$49:AC52)</f>
        <v>38.554499999999997</v>
      </c>
      <c r="AG52">
        <v>37.110999999999997</v>
      </c>
      <c r="AH52" s="2" t="s">
        <v>51</v>
      </c>
      <c r="AI52">
        <f>AVERAGE(AG$49:AG52)</f>
        <v>38.294750000000001</v>
      </c>
      <c r="AK52">
        <v>38.384</v>
      </c>
      <c r="AL52" s="2" t="s">
        <v>54</v>
      </c>
      <c r="AM52">
        <f>AVERAGE(AK$49:AK52)</f>
        <v>38.831500000000005</v>
      </c>
    </row>
    <row r="53" spans="1:39" x14ac:dyDescent="0.25">
      <c r="A53">
        <v>38.186999999999998</v>
      </c>
      <c r="B53" s="2" t="s">
        <v>29</v>
      </c>
      <c r="C53">
        <f>AVERAGE(A$49:A53)</f>
        <v>38.778399999999998</v>
      </c>
      <c r="E53">
        <v>39.276000000000003</v>
      </c>
      <c r="F53" s="2" t="s">
        <v>32</v>
      </c>
      <c r="G53">
        <f>AVERAGE(E$49:E53)</f>
        <v>39.129600000000003</v>
      </c>
      <c r="I53">
        <v>38.606999999999999</v>
      </c>
      <c r="J53" s="2" t="s">
        <v>34</v>
      </c>
      <c r="K53">
        <f>AVERAGE(I$49:I53)</f>
        <v>38.676600000000001</v>
      </c>
      <c r="M53">
        <v>38.277000000000001</v>
      </c>
      <c r="N53" s="2" t="s">
        <v>36</v>
      </c>
      <c r="O53">
        <f>AVERAGE(M$49:M53)</f>
        <v>38.236599999999996</v>
      </c>
      <c r="Q53">
        <v>38.527999999999999</v>
      </c>
      <c r="R53" s="2" t="s">
        <v>39</v>
      </c>
      <c r="S53">
        <f>AVERAGE(Q$49:Q53)</f>
        <v>39.0426</v>
      </c>
      <c r="U53">
        <v>38.076999999999998</v>
      </c>
      <c r="V53" s="2" t="s">
        <v>42</v>
      </c>
      <c r="W53">
        <f>AVERAGE(U$49:U53)</f>
        <v>38.212000000000003</v>
      </c>
      <c r="Y53">
        <v>38.512999999999998</v>
      </c>
      <c r="Z53" s="2" t="s">
        <v>45</v>
      </c>
      <c r="AA53">
        <f>AVERAGE(Y$49:Y53)</f>
        <v>38.886600000000001</v>
      </c>
      <c r="AC53">
        <v>38.627000000000002</v>
      </c>
      <c r="AD53" s="2" t="s">
        <v>48</v>
      </c>
      <c r="AE53">
        <f>AVERAGE(AC$49:AC53)</f>
        <v>38.569000000000003</v>
      </c>
      <c r="AG53">
        <v>37.152999999999999</v>
      </c>
      <c r="AH53" s="2" t="s">
        <v>51</v>
      </c>
      <c r="AI53">
        <f>AVERAGE(AG$49:AG53)</f>
        <v>38.066400000000002</v>
      </c>
      <c r="AK53">
        <v>37.857999999999997</v>
      </c>
      <c r="AL53" s="2" t="s">
        <v>54</v>
      </c>
      <c r="AM53">
        <f>AVERAGE(AK$49:AK53)</f>
        <v>38.636800000000008</v>
      </c>
    </row>
    <row r="54" spans="1:39" x14ac:dyDescent="0.25">
      <c r="A54">
        <v>38.045000000000002</v>
      </c>
      <c r="B54" s="2" t="s">
        <v>29</v>
      </c>
      <c r="C54">
        <f>AVERAGE(A$49:A54)</f>
        <v>38.656166666666671</v>
      </c>
      <c r="E54">
        <v>40.551000000000002</v>
      </c>
      <c r="F54" s="2" t="s">
        <v>32</v>
      </c>
      <c r="G54">
        <f>AVERAGE(E$49:E54)</f>
        <v>39.366500000000002</v>
      </c>
      <c r="I54">
        <v>39.024999999999999</v>
      </c>
      <c r="J54" s="2" t="s">
        <v>34</v>
      </c>
      <c r="K54">
        <f>AVERAGE(I$49:I54)</f>
        <v>38.734666666666669</v>
      </c>
      <c r="M54">
        <v>41.485999999999997</v>
      </c>
      <c r="N54" s="2" t="s">
        <v>36</v>
      </c>
      <c r="O54">
        <f>AVERAGE(M$49:M54)</f>
        <v>38.778166666666664</v>
      </c>
      <c r="Q54">
        <v>38.456000000000003</v>
      </c>
      <c r="R54" s="2" t="s">
        <v>39</v>
      </c>
      <c r="S54">
        <f>AVERAGE(Q$49:Q54)</f>
        <v>38.944833333333328</v>
      </c>
      <c r="U54">
        <v>42.429000000000002</v>
      </c>
      <c r="V54" s="2" t="s">
        <v>42</v>
      </c>
      <c r="W54">
        <f>AVERAGE(U$49:U54)</f>
        <v>38.914833333333334</v>
      </c>
      <c r="Y54">
        <v>38.426000000000002</v>
      </c>
      <c r="Z54" s="2" t="s">
        <v>45</v>
      </c>
      <c r="AA54">
        <f>AVERAGE(Y$49:Y54)</f>
        <v>38.809833333333337</v>
      </c>
      <c r="AC54">
        <v>38.968000000000004</v>
      </c>
      <c r="AD54" s="2" t="s">
        <v>48</v>
      </c>
      <c r="AE54">
        <f>AVERAGE(AC$49:AC54)</f>
        <v>38.6355</v>
      </c>
      <c r="AG54">
        <v>37.716000000000001</v>
      </c>
      <c r="AH54" s="2" t="s">
        <v>51</v>
      </c>
      <c r="AI54">
        <f>AVERAGE(AG$49:AG54)</f>
        <v>38.008000000000003</v>
      </c>
      <c r="AK54">
        <v>41.037999999999997</v>
      </c>
      <c r="AL54" s="2" t="s">
        <v>54</v>
      </c>
      <c r="AM54">
        <f>AVERAGE(AK$49:AK54)</f>
        <v>39.037000000000006</v>
      </c>
    </row>
    <row r="55" spans="1:39" x14ac:dyDescent="0.25">
      <c r="A55">
        <v>37.654000000000003</v>
      </c>
      <c r="B55" s="2" t="s">
        <v>29</v>
      </c>
      <c r="C55">
        <f>AVERAGE(A$49:A55)</f>
        <v>38.512999999999998</v>
      </c>
      <c r="E55">
        <v>37.750999999999998</v>
      </c>
      <c r="F55" s="2" t="s">
        <v>32</v>
      </c>
      <c r="G55">
        <f>AVERAGE(E$49:E55)</f>
        <v>39.135714285714286</v>
      </c>
      <c r="I55">
        <v>38.021999999999998</v>
      </c>
      <c r="J55" s="2" t="s">
        <v>34</v>
      </c>
      <c r="K55">
        <f>AVERAGE(I$49:I55)</f>
        <v>38.632857142857141</v>
      </c>
      <c r="M55">
        <v>37.180999999999997</v>
      </c>
      <c r="N55" s="2" t="s">
        <v>36</v>
      </c>
      <c r="O55">
        <f>AVERAGE(M$49:M55)</f>
        <v>38.549999999999997</v>
      </c>
      <c r="Q55">
        <v>38.453000000000003</v>
      </c>
      <c r="R55" s="2" t="s">
        <v>39</v>
      </c>
      <c r="S55">
        <f>AVERAGE(Q$49:Q55)</f>
        <v>38.874571428571421</v>
      </c>
      <c r="U55">
        <v>37.546999999999997</v>
      </c>
      <c r="V55" s="2" t="s">
        <v>42</v>
      </c>
      <c r="W55">
        <f>AVERAGE(U$49:U55)</f>
        <v>38.719428571428573</v>
      </c>
      <c r="Y55">
        <v>38.091999999999999</v>
      </c>
      <c r="Z55" s="2" t="s">
        <v>45</v>
      </c>
      <c r="AA55">
        <f>AVERAGE(Y$49:Y55)</f>
        <v>38.707285714285717</v>
      </c>
      <c r="AC55">
        <v>37.948</v>
      </c>
      <c r="AD55" s="2" t="s">
        <v>48</v>
      </c>
      <c r="AE55">
        <f>AVERAGE(AC$49:AC55)</f>
        <v>38.537285714285709</v>
      </c>
      <c r="AG55">
        <v>37.173999999999999</v>
      </c>
      <c r="AH55" s="2" t="s">
        <v>51</v>
      </c>
      <c r="AI55">
        <f>AVERAGE(AG$49:AG55)</f>
        <v>37.888857142857141</v>
      </c>
      <c r="AK55">
        <v>37.875</v>
      </c>
      <c r="AL55" s="2" t="s">
        <v>54</v>
      </c>
      <c r="AM55">
        <f>AVERAGE(AK$49:AK55)</f>
        <v>38.871000000000002</v>
      </c>
    </row>
    <row r="56" spans="1:39" x14ac:dyDescent="0.25">
      <c r="A56">
        <v>38.206000000000003</v>
      </c>
      <c r="B56" s="2" t="s">
        <v>29</v>
      </c>
      <c r="C56">
        <f>AVERAGE(A$49:A56)</f>
        <v>38.474625000000003</v>
      </c>
      <c r="E56">
        <v>38.564999999999998</v>
      </c>
      <c r="F56" s="2" t="s">
        <v>32</v>
      </c>
      <c r="G56">
        <f>AVERAGE(E$49:E56)</f>
        <v>39.064374999999998</v>
      </c>
      <c r="I56">
        <v>38.290999999999997</v>
      </c>
      <c r="J56" s="2" t="s">
        <v>34</v>
      </c>
      <c r="K56">
        <f>AVERAGE(I$49:I56)</f>
        <v>38.590125</v>
      </c>
      <c r="M56">
        <v>37.838999999999999</v>
      </c>
      <c r="N56" s="2" t="s">
        <v>36</v>
      </c>
      <c r="O56">
        <f>AVERAGE(M$49:M56)</f>
        <v>38.461124999999996</v>
      </c>
      <c r="Q56">
        <v>39.856000000000002</v>
      </c>
      <c r="R56" s="2" t="s">
        <v>39</v>
      </c>
      <c r="S56">
        <f>AVERAGE(Q$49:Q56)</f>
        <v>38.997249999999994</v>
      </c>
      <c r="U56">
        <v>37.835999999999999</v>
      </c>
      <c r="V56" s="2" t="s">
        <v>42</v>
      </c>
      <c r="W56">
        <f>AVERAGE(U$49:U56)</f>
        <v>38.609000000000002</v>
      </c>
      <c r="Y56">
        <v>38.548999999999999</v>
      </c>
      <c r="Z56" s="2" t="s">
        <v>45</v>
      </c>
      <c r="AA56">
        <f>AVERAGE(Y$49:Y56)</f>
        <v>38.6875</v>
      </c>
      <c r="AC56">
        <v>38.593000000000004</v>
      </c>
      <c r="AD56" s="2" t="s">
        <v>48</v>
      </c>
      <c r="AE56">
        <f>AVERAGE(AC$49:AC56)</f>
        <v>38.544249999999998</v>
      </c>
      <c r="AG56">
        <v>37.110999999999997</v>
      </c>
      <c r="AH56" s="2" t="s">
        <v>51</v>
      </c>
      <c r="AI56">
        <f>AVERAGE(AG$49:AG56)</f>
        <v>37.791624999999996</v>
      </c>
      <c r="AK56">
        <v>37.963000000000001</v>
      </c>
      <c r="AL56" s="2" t="s">
        <v>54</v>
      </c>
      <c r="AM56">
        <f>AVERAGE(AK$49:AK56)</f>
        <v>38.757500000000007</v>
      </c>
    </row>
    <row r="57" spans="1:39" x14ac:dyDescent="0.25">
      <c r="A57">
        <v>37.825000000000003</v>
      </c>
      <c r="B57" s="2" t="s">
        <v>29</v>
      </c>
      <c r="C57">
        <f>AVERAGE(A$49:A57)</f>
        <v>38.402444444444448</v>
      </c>
      <c r="E57">
        <v>38.365000000000002</v>
      </c>
      <c r="F57" s="2" t="s">
        <v>32</v>
      </c>
      <c r="G57">
        <f>AVERAGE(E$49:E57)</f>
        <v>38.986666666666665</v>
      </c>
      <c r="I57">
        <v>38.046999999999997</v>
      </c>
      <c r="J57" s="2" t="s">
        <v>34</v>
      </c>
      <c r="K57">
        <f>AVERAGE(I$49:I57)</f>
        <v>38.529777777777781</v>
      </c>
      <c r="M57">
        <v>38.238999999999997</v>
      </c>
      <c r="N57" s="2" t="s">
        <v>36</v>
      </c>
      <c r="O57">
        <f>AVERAGE(M$49:M57)</f>
        <v>38.43644444444444</v>
      </c>
      <c r="Q57">
        <v>39.188000000000002</v>
      </c>
      <c r="R57" s="2" t="s">
        <v>39</v>
      </c>
      <c r="S57">
        <f>AVERAGE(Q$49:Q57)</f>
        <v>39.018444444444441</v>
      </c>
      <c r="U57">
        <v>37.893999999999998</v>
      </c>
      <c r="V57" s="2" t="s">
        <v>42</v>
      </c>
      <c r="W57">
        <f>AVERAGE(U$49:U57)</f>
        <v>38.529555555555561</v>
      </c>
      <c r="Y57">
        <v>38.130000000000003</v>
      </c>
      <c r="Z57" s="2" t="s">
        <v>45</v>
      </c>
      <c r="AA57">
        <f>AVERAGE(Y$49:Y57)</f>
        <v>38.625555555555557</v>
      </c>
      <c r="AC57">
        <v>37.802999999999997</v>
      </c>
      <c r="AD57" s="2" t="s">
        <v>48</v>
      </c>
      <c r="AE57">
        <f>AVERAGE(AC$49:AC57)</f>
        <v>38.461888888888886</v>
      </c>
      <c r="AG57">
        <v>36.893000000000001</v>
      </c>
      <c r="AH57" s="2" t="s">
        <v>51</v>
      </c>
      <c r="AI57">
        <f>AVERAGE(AG$49:AG57)</f>
        <v>37.69177777777778</v>
      </c>
      <c r="AK57">
        <v>37.878</v>
      </c>
      <c r="AL57" s="2" t="s">
        <v>54</v>
      </c>
      <c r="AM57">
        <f>AVERAGE(AK$49:AK57)</f>
        <v>38.659777777777784</v>
      </c>
    </row>
    <row r="58" spans="1:39" x14ac:dyDescent="0.25">
      <c r="A58">
        <v>38.249000000000002</v>
      </c>
      <c r="B58" s="2" t="s">
        <v>29</v>
      </c>
      <c r="C58">
        <f>AVERAGE(A$49:A58)</f>
        <v>38.387100000000004</v>
      </c>
      <c r="E58">
        <v>38.009</v>
      </c>
      <c r="F58" s="2" t="s">
        <v>32</v>
      </c>
      <c r="G58">
        <f>AVERAGE(E$49:E58)</f>
        <v>38.8889</v>
      </c>
      <c r="I58">
        <v>38.173000000000002</v>
      </c>
      <c r="J58" s="2" t="s">
        <v>34</v>
      </c>
      <c r="K58">
        <f>AVERAGE(I$49:I58)</f>
        <v>38.494100000000003</v>
      </c>
      <c r="M58">
        <v>37.576000000000001</v>
      </c>
      <c r="N58" s="2" t="s">
        <v>36</v>
      </c>
      <c r="O58">
        <f>AVERAGE(M$49:M58)</f>
        <v>38.350399999999993</v>
      </c>
      <c r="Q58">
        <v>38.136000000000003</v>
      </c>
      <c r="R58" s="2" t="s">
        <v>39</v>
      </c>
      <c r="S58">
        <f>AVERAGE(Q$49:Q58)</f>
        <v>38.930199999999999</v>
      </c>
      <c r="U58">
        <v>37.914000000000001</v>
      </c>
      <c r="V58" s="2" t="s">
        <v>42</v>
      </c>
      <c r="W58">
        <f>AVERAGE(U$49:U58)</f>
        <v>38.468000000000004</v>
      </c>
      <c r="Y58">
        <v>38.22</v>
      </c>
      <c r="Z58" s="2" t="s">
        <v>45</v>
      </c>
      <c r="AA58">
        <f>AVERAGE(Y$49:Y58)</f>
        <v>38.585000000000001</v>
      </c>
      <c r="AC58">
        <v>38.399000000000001</v>
      </c>
      <c r="AD58" s="2" t="s">
        <v>48</v>
      </c>
      <c r="AE58">
        <f>AVERAGE(AC$49:AC58)</f>
        <v>38.455599999999997</v>
      </c>
      <c r="AG58">
        <v>37.393999999999998</v>
      </c>
      <c r="AH58" s="2" t="s">
        <v>51</v>
      </c>
      <c r="AI58">
        <f>AVERAGE(AG$49:AG58)</f>
        <v>37.661999999999999</v>
      </c>
      <c r="AK58">
        <v>37.869999999999997</v>
      </c>
      <c r="AL58" s="2" t="s">
        <v>54</v>
      </c>
      <c r="AM58">
        <f>AVERAGE(AK$49:AK58)</f>
        <v>38.580800000000004</v>
      </c>
    </row>
    <row r="59" spans="1:39" x14ac:dyDescent="0.25">
      <c r="A59">
        <v>38.069000000000003</v>
      </c>
      <c r="B59" s="2" t="s">
        <v>29</v>
      </c>
      <c r="C59">
        <f>AVERAGE(A$49:A59)</f>
        <v>38.358181818181826</v>
      </c>
      <c r="E59">
        <v>39.459000000000003</v>
      </c>
      <c r="F59" s="2" t="s">
        <v>32</v>
      </c>
      <c r="G59">
        <f>AVERAGE(E$49:E59)</f>
        <v>38.940727272727273</v>
      </c>
      <c r="I59">
        <v>57.204000000000001</v>
      </c>
      <c r="J59" s="2" t="s">
        <v>34</v>
      </c>
      <c r="K59">
        <f>AVERAGE(I$49:I59)</f>
        <v>40.195</v>
      </c>
      <c r="M59">
        <v>40.345999999999997</v>
      </c>
      <c r="N59" s="2" t="s">
        <v>36</v>
      </c>
      <c r="O59">
        <f>AVERAGE(M$49:M59)</f>
        <v>38.531818181818181</v>
      </c>
      <c r="Q59">
        <v>38.292000000000002</v>
      </c>
      <c r="R59" s="2" t="s">
        <v>39</v>
      </c>
      <c r="S59">
        <f>AVERAGE(Q$49:Q59)</f>
        <v>38.872181818181815</v>
      </c>
      <c r="U59">
        <v>40.064999999999998</v>
      </c>
      <c r="V59" s="2" t="s">
        <v>42</v>
      </c>
      <c r="W59">
        <f>AVERAGE(U$49:U59)</f>
        <v>38.613181818181822</v>
      </c>
      <c r="Y59">
        <v>38.552</v>
      </c>
      <c r="Z59" s="2" t="s">
        <v>45</v>
      </c>
      <c r="AA59">
        <f>AVERAGE(Y$49:Y59)</f>
        <v>38.582000000000001</v>
      </c>
      <c r="AC59">
        <v>41.084000000000003</v>
      </c>
      <c r="AD59" s="2" t="s">
        <v>48</v>
      </c>
      <c r="AE59">
        <f>AVERAGE(AC$49:AC59)</f>
        <v>38.694545454545455</v>
      </c>
      <c r="AG59">
        <v>37.563000000000002</v>
      </c>
      <c r="AH59" s="2" t="s">
        <v>51</v>
      </c>
      <c r="AI59">
        <f>AVERAGE(AG$49:AG59)</f>
        <v>37.652999999999999</v>
      </c>
      <c r="AK59">
        <v>40.039000000000001</v>
      </c>
      <c r="AL59" s="2" t="s">
        <v>54</v>
      </c>
      <c r="AM59">
        <f>AVERAGE(AK$49:AK59)</f>
        <v>38.713363636363638</v>
      </c>
    </row>
    <row r="60" spans="1:39" x14ac:dyDescent="0.25">
      <c r="A60">
        <v>37.603000000000002</v>
      </c>
      <c r="B60" s="2" t="s">
        <v>29</v>
      </c>
      <c r="C60">
        <f>AVERAGE(A$49:A60)</f>
        <v>38.295250000000003</v>
      </c>
      <c r="E60">
        <v>38.338000000000001</v>
      </c>
      <c r="F60" s="2" t="s">
        <v>32</v>
      </c>
      <c r="G60">
        <f>AVERAGE(E$49:E60)</f>
        <v>38.890500000000003</v>
      </c>
      <c r="I60">
        <v>37.753</v>
      </c>
      <c r="J60" s="2" t="s">
        <v>34</v>
      </c>
      <c r="K60">
        <f>AVERAGE(I$49:I60)</f>
        <v>39.991500000000002</v>
      </c>
      <c r="M60">
        <v>37.896999999999998</v>
      </c>
      <c r="N60" s="2" t="s">
        <v>36</v>
      </c>
      <c r="O60">
        <f>AVERAGE(M$49:M60)</f>
        <v>38.478916666666663</v>
      </c>
      <c r="Q60">
        <v>37.975000000000001</v>
      </c>
      <c r="R60" s="2" t="s">
        <v>39</v>
      </c>
      <c r="S60">
        <f>AVERAGE(Q$49:Q60)</f>
        <v>38.797416666666663</v>
      </c>
      <c r="U60">
        <v>38.396000000000001</v>
      </c>
      <c r="V60" s="2" t="s">
        <v>42</v>
      </c>
      <c r="W60">
        <f>AVERAGE(U$49:U60)</f>
        <v>38.595083333333335</v>
      </c>
      <c r="Y60">
        <v>38.063000000000002</v>
      </c>
      <c r="Z60" s="2" t="s">
        <v>45</v>
      </c>
      <c r="AA60">
        <f>AVERAGE(Y$49:Y60)</f>
        <v>38.53875</v>
      </c>
      <c r="AC60">
        <v>37.963000000000001</v>
      </c>
      <c r="AD60" s="2" t="s">
        <v>48</v>
      </c>
      <c r="AE60">
        <f>AVERAGE(AC$49:AC60)</f>
        <v>38.633583333333334</v>
      </c>
      <c r="AG60">
        <v>39.843000000000004</v>
      </c>
      <c r="AH60" s="2" t="s">
        <v>51</v>
      </c>
      <c r="AI60">
        <f>AVERAGE(AG$49:AG60)</f>
        <v>37.835500000000003</v>
      </c>
      <c r="AK60">
        <v>37.823</v>
      </c>
      <c r="AL60" s="2" t="s">
        <v>54</v>
      </c>
      <c r="AM60">
        <f>AVERAGE(AK$49:AK60)</f>
        <v>38.639166666666668</v>
      </c>
    </row>
    <row r="61" spans="1:39" x14ac:dyDescent="0.25">
      <c r="A61">
        <v>37.561</v>
      </c>
      <c r="B61" s="2" t="s">
        <v>29</v>
      </c>
      <c r="C61">
        <f>AVERAGE(A$49:A61)</f>
        <v>38.238769230769236</v>
      </c>
      <c r="E61">
        <v>38.728000000000002</v>
      </c>
      <c r="F61" s="2" t="s">
        <v>32</v>
      </c>
      <c r="G61">
        <f>AVERAGE(E$49:E61)</f>
        <v>38.878</v>
      </c>
      <c r="I61">
        <v>38.271999999999998</v>
      </c>
      <c r="J61" s="2" t="s">
        <v>34</v>
      </c>
      <c r="K61">
        <f>AVERAGE(I$49:I61)</f>
        <v>39.859230769230777</v>
      </c>
      <c r="M61">
        <v>40.078000000000003</v>
      </c>
      <c r="N61" s="2" t="s">
        <v>36</v>
      </c>
      <c r="O61">
        <f>AVERAGE(M$49:M61)</f>
        <v>38.601923076923072</v>
      </c>
      <c r="Q61">
        <v>38.293999999999997</v>
      </c>
      <c r="R61" s="2" t="s">
        <v>39</v>
      </c>
      <c r="S61">
        <f>AVERAGE(Q$49:Q61)</f>
        <v>38.7586923076923</v>
      </c>
      <c r="U61">
        <v>38.573999999999998</v>
      </c>
      <c r="V61" s="2" t="s">
        <v>42</v>
      </c>
      <c r="W61">
        <f>AVERAGE(U$49:U61)</f>
        <v>38.59346153846154</v>
      </c>
      <c r="Y61">
        <v>38.331000000000003</v>
      </c>
      <c r="Z61" s="2" t="s">
        <v>45</v>
      </c>
      <c r="AA61">
        <f>AVERAGE(Y$49:Y61)</f>
        <v>38.522769230769235</v>
      </c>
      <c r="AC61">
        <v>38.561999999999998</v>
      </c>
      <c r="AD61" s="2" t="s">
        <v>48</v>
      </c>
      <c r="AE61">
        <f>AVERAGE(AC$49:AC61)</f>
        <v>38.628076923076925</v>
      </c>
      <c r="AG61">
        <v>37.314999999999998</v>
      </c>
      <c r="AH61" s="2" t="s">
        <v>51</v>
      </c>
      <c r="AI61">
        <f>AVERAGE(AG$49:AG61)</f>
        <v>37.795461538461538</v>
      </c>
      <c r="AK61">
        <v>38.398000000000003</v>
      </c>
      <c r="AL61" s="2" t="s">
        <v>54</v>
      </c>
      <c r="AM61">
        <f>AVERAGE(AK$49:AK61)</f>
        <v>38.620615384615391</v>
      </c>
    </row>
    <row r="62" spans="1:39" x14ac:dyDescent="0.25">
      <c r="A62">
        <v>37.889000000000003</v>
      </c>
      <c r="B62" s="2" t="s">
        <v>29</v>
      </c>
      <c r="C62">
        <f>AVERAGE(A$49:A62)</f>
        <v>38.21378571428572</v>
      </c>
      <c r="E62">
        <v>37.930999999999997</v>
      </c>
      <c r="F62" s="2" t="s">
        <v>32</v>
      </c>
      <c r="G62">
        <f>AVERAGE(E$49:E62)</f>
        <v>38.810357142857143</v>
      </c>
      <c r="I62">
        <v>37.975000000000001</v>
      </c>
      <c r="J62" s="2" t="s">
        <v>34</v>
      </c>
      <c r="K62">
        <f>AVERAGE(I$49:I62)</f>
        <v>39.724642857142861</v>
      </c>
      <c r="M62">
        <v>37.798999999999999</v>
      </c>
      <c r="N62" s="2" t="s">
        <v>36</v>
      </c>
      <c r="O62">
        <f>AVERAGE(M$49:M62)</f>
        <v>38.544571428571423</v>
      </c>
      <c r="Q62">
        <v>38.631</v>
      </c>
      <c r="R62" s="2" t="s">
        <v>39</v>
      </c>
      <c r="S62">
        <f>AVERAGE(Q$49:Q62)</f>
        <v>38.749571428571421</v>
      </c>
      <c r="U62">
        <v>37.776000000000003</v>
      </c>
      <c r="V62" s="2" t="s">
        <v>42</v>
      </c>
      <c r="W62">
        <f>AVERAGE(U$49:U62)</f>
        <v>38.535071428571428</v>
      </c>
      <c r="Y62">
        <v>38.326999999999998</v>
      </c>
      <c r="Z62" s="2" t="s">
        <v>45</v>
      </c>
      <c r="AA62">
        <f>AVERAGE(Y$49:Y62)</f>
        <v>38.508785714285715</v>
      </c>
      <c r="AC62">
        <v>38.22</v>
      </c>
      <c r="AD62" s="2" t="s">
        <v>48</v>
      </c>
      <c r="AE62">
        <f>AVERAGE(AC$49:AC62)</f>
        <v>38.598928571428573</v>
      </c>
      <c r="AG62">
        <v>37.036999999999999</v>
      </c>
      <c r="AH62" s="2" t="s">
        <v>51</v>
      </c>
      <c r="AI62">
        <f>AVERAGE(AG$49:AG62)</f>
        <v>37.741285714285716</v>
      </c>
      <c r="AK62">
        <v>37.720999999999997</v>
      </c>
      <c r="AL62" s="2" t="s">
        <v>54</v>
      </c>
      <c r="AM62">
        <f>AVERAGE(AK$49:AK62)</f>
        <v>38.556357142857145</v>
      </c>
    </row>
    <row r="63" spans="1:39" x14ac:dyDescent="0.25">
      <c r="A63">
        <v>37.341000000000001</v>
      </c>
      <c r="B63" s="2" t="s">
        <v>29</v>
      </c>
      <c r="C63">
        <f>AVERAGE(A$49:A63)</f>
        <v>38.155600000000007</v>
      </c>
      <c r="E63">
        <v>38.212000000000003</v>
      </c>
      <c r="F63" s="2" t="s">
        <v>32</v>
      </c>
      <c r="G63">
        <f>AVERAGE(E$49:E63)</f>
        <v>38.770466666666671</v>
      </c>
      <c r="I63">
        <v>38.409999999999997</v>
      </c>
      <c r="J63" s="2" t="s">
        <v>34</v>
      </c>
      <c r="K63">
        <f>AVERAGE(I$49:I63)</f>
        <v>39.637000000000008</v>
      </c>
      <c r="M63">
        <v>40.307000000000002</v>
      </c>
      <c r="N63" s="2" t="s">
        <v>36</v>
      </c>
      <c r="O63">
        <f>AVERAGE(M$49:M63)</f>
        <v>38.662066666666661</v>
      </c>
      <c r="Q63">
        <v>38.151000000000003</v>
      </c>
      <c r="R63" s="2" t="s">
        <v>39</v>
      </c>
      <c r="S63">
        <f>AVERAGE(Q$49:Q63)</f>
        <v>38.709666666666656</v>
      </c>
      <c r="U63">
        <v>38.447000000000003</v>
      </c>
      <c r="V63" s="2" t="s">
        <v>42</v>
      </c>
      <c r="W63">
        <f>AVERAGE(U$49:U63)</f>
        <v>38.529199999999996</v>
      </c>
      <c r="Y63">
        <v>38.271000000000001</v>
      </c>
      <c r="Z63" s="2" t="s">
        <v>45</v>
      </c>
      <c r="AA63">
        <f>AVERAGE(Y$49:Y63)</f>
        <v>38.492933333333333</v>
      </c>
      <c r="AC63">
        <v>38.356999999999999</v>
      </c>
      <c r="AD63" s="2" t="s">
        <v>48</v>
      </c>
      <c r="AE63">
        <f>AVERAGE(AC$49:AC63)</f>
        <v>38.582799999999999</v>
      </c>
      <c r="AG63">
        <v>36.887</v>
      </c>
      <c r="AH63" s="2" t="s">
        <v>51</v>
      </c>
      <c r="AI63">
        <f>AVERAGE(AG$49:AG63)</f>
        <v>37.684333333333342</v>
      </c>
      <c r="AK63">
        <v>38.871000000000002</v>
      </c>
      <c r="AL63" s="2" t="s">
        <v>54</v>
      </c>
      <c r="AM63">
        <f>AVERAGE(AK$49:AK63)</f>
        <v>38.577333333333328</v>
      </c>
    </row>
    <row r="64" spans="1:39" x14ac:dyDescent="0.25">
      <c r="A64">
        <v>38.145000000000003</v>
      </c>
      <c r="B64" s="2" t="s">
        <v>29</v>
      </c>
      <c r="C64">
        <f>AVERAGE(A$49:A64)</f>
        <v>38.154937500000003</v>
      </c>
      <c r="E64">
        <v>37.792999999999999</v>
      </c>
      <c r="F64" s="2" t="s">
        <v>32</v>
      </c>
      <c r="G64">
        <f>AVERAGE(E$49:E64)</f>
        <v>38.709375000000001</v>
      </c>
      <c r="I64">
        <v>37.970999999999997</v>
      </c>
      <c r="J64" s="2" t="s">
        <v>34</v>
      </c>
      <c r="K64">
        <f>AVERAGE(I$49:I64)</f>
        <v>39.532875000000004</v>
      </c>
      <c r="M64">
        <v>41.183</v>
      </c>
      <c r="N64" s="2" t="s">
        <v>36</v>
      </c>
      <c r="O64">
        <f>AVERAGE(M$49:M64)</f>
        <v>38.819624999999995</v>
      </c>
      <c r="Q64">
        <v>39.856999999999999</v>
      </c>
      <c r="R64" s="2" t="s">
        <v>39</v>
      </c>
      <c r="S64">
        <f>AVERAGE(Q$49:Q64)</f>
        <v>38.78137499999999</v>
      </c>
      <c r="U64">
        <v>37.476999999999997</v>
      </c>
      <c r="V64" s="2" t="s">
        <v>42</v>
      </c>
      <c r="W64">
        <f>AVERAGE(U$49:U64)</f>
        <v>38.463437499999998</v>
      </c>
      <c r="Y64">
        <v>38.825000000000003</v>
      </c>
      <c r="Z64" s="2" t="s">
        <v>45</v>
      </c>
      <c r="AA64">
        <f>AVERAGE(Y$49:Y64)</f>
        <v>38.513687500000003</v>
      </c>
      <c r="AC64">
        <v>37.567</v>
      </c>
      <c r="AD64" s="2" t="s">
        <v>48</v>
      </c>
      <c r="AE64">
        <f>AVERAGE(AC$49:AC64)</f>
        <v>38.519312499999998</v>
      </c>
      <c r="AG64">
        <v>36.920999999999999</v>
      </c>
      <c r="AH64" s="2" t="s">
        <v>51</v>
      </c>
      <c r="AI64">
        <f>AVERAGE(AG$49:AG64)</f>
        <v>37.636625000000009</v>
      </c>
      <c r="AK64">
        <v>53.387</v>
      </c>
      <c r="AL64" s="2" t="s">
        <v>30</v>
      </c>
      <c r="AM64">
        <f>AVERAGE(AK$49:AK64)</f>
        <v>39.502937500000002</v>
      </c>
    </row>
    <row r="65" spans="1:39" x14ac:dyDescent="0.25">
      <c r="A65">
        <v>37.267000000000003</v>
      </c>
      <c r="B65" s="2" t="s">
        <v>29</v>
      </c>
      <c r="C65">
        <f>AVERAGE(A$49:A65)</f>
        <v>38.10270588235295</v>
      </c>
      <c r="E65">
        <v>37.948999999999998</v>
      </c>
      <c r="F65" s="2" t="s">
        <v>32</v>
      </c>
      <c r="G65">
        <f>AVERAGE(E$49:E65)</f>
        <v>38.664647058823526</v>
      </c>
      <c r="I65">
        <v>38.668999999999997</v>
      </c>
      <c r="J65" s="2" t="s">
        <v>34</v>
      </c>
      <c r="K65">
        <f>AVERAGE(I$49:I65)</f>
        <v>39.482058823529414</v>
      </c>
      <c r="M65">
        <v>38.095999999999997</v>
      </c>
      <c r="N65" s="2" t="s">
        <v>36</v>
      </c>
      <c r="O65">
        <f>AVERAGE(M$49:M65)</f>
        <v>38.777058823529408</v>
      </c>
      <c r="Q65">
        <v>38.320999999999998</v>
      </c>
      <c r="R65" s="2" t="s">
        <v>39</v>
      </c>
      <c r="S65">
        <f>AVERAGE(Q$49:Q65)</f>
        <v>38.754294117647049</v>
      </c>
      <c r="U65">
        <v>37.872999999999998</v>
      </c>
      <c r="V65" s="2" t="s">
        <v>42</v>
      </c>
      <c r="W65">
        <f>AVERAGE(U$49:U65)</f>
        <v>38.428705882352943</v>
      </c>
      <c r="Y65">
        <v>38.119</v>
      </c>
      <c r="Z65" s="2" t="s">
        <v>45</v>
      </c>
      <c r="AA65">
        <f>AVERAGE(Y$49:Y65)</f>
        <v>38.490470588235297</v>
      </c>
      <c r="AC65">
        <v>38.067</v>
      </c>
      <c r="AD65" s="2" t="s">
        <v>48</v>
      </c>
      <c r="AE65">
        <f>AVERAGE(AC$49:AC65)</f>
        <v>38.492705882352936</v>
      </c>
      <c r="AG65">
        <v>37.027000000000001</v>
      </c>
      <c r="AH65" s="2" t="s">
        <v>51</v>
      </c>
      <c r="AI65">
        <f>AVERAGE(AG$49:AG65)</f>
        <v>37.600764705882362</v>
      </c>
      <c r="AK65">
        <v>44.744</v>
      </c>
      <c r="AL65" s="2" t="s">
        <v>55</v>
      </c>
      <c r="AM65">
        <f>AVERAGE(AK$49:AK65)</f>
        <v>39.811235294117651</v>
      </c>
    </row>
    <row r="66" spans="1:39" x14ac:dyDescent="0.25">
      <c r="A66">
        <v>37.735999999999997</v>
      </c>
      <c r="B66" s="2" t="s">
        <v>29</v>
      </c>
      <c r="C66">
        <f>AVERAGE(A$49:A66)</f>
        <v>38.082333333333338</v>
      </c>
      <c r="E66">
        <v>37.713000000000001</v>
      </c>
      <c r="F66" s="2" t="s">
        <v>32</v>
      </c>
      <c r="G66">
        <f>AVERAGE(E$49:E66)</f>
        <v>38.611777777777775</v>
      </c>
      <c r="I66">
        <v>38.142000000000003</v>
      </c>
      <c r="J66" s="2" t="s">
        <v>34</v>
      </c>
      <c r="K66">
        <f>AVERAGE(I$49:I66)</f>
        <v>39.407611111111116</v>
      </c>
      <c r="M66">
        <v>37.837000000000003</v>
      </c>
      <c r="N66" s="2" t="s">
        <v>36</v>
      </c>
      <c r="O66">
        <f>AVERAGE(M$49:M66)</f>
        <v>38.724833333333329</v>
      </c>
      <c r="Q66">
        <v>37.866</v>
      </c>
      <c r="R66" s="2" t="s">
        <v>39</v>
      </c>
      <c r="S66">
        <f>AVERAGE(Q$49:Q66)</f>
        <v>38.704944444444436</v>
      </c>
      <c r="U66">
        <v>37.976999999999997</v>
      </c>
      <c r="V66" s="2" t="s">
        <v>42</v>
      </c>
      <c r="W66">
        <f>AVERAGE(U$49:U66)</f>
        <v>38.403611111111111</v>
      </c>
      <c r="Y66">
        <v>37.784999999999997</v>
      </c>
      <c r="Z66" s="2" t="s">
        <v>45</v>
      </c>
      <c r="AA66">
        <f>AVERAGE(Y$49:Y66)</f>
        <v>38.451277777777783</v>
      </c>
      <c r="AC66">
        <v>37.35</v>
      </c>
      <c r="AD66" s="2" t="s">
        <v>48</v>
      </c>
      <c r="AE66">
        <f>AVERAGE(AC$49:AC66)</f>
        <v>38.429222222222222</v>
      </c>
      <c r="AG66">
        <v>38.412999999999997</v>
      </c>
      <c r="AH66" s="2" t="s">
        <v>51</v>
      </c>
      <c r="AI66">
        <f>AVERAGE(AG$49:AG66)</f>
        <v>37.645888888888898</v>
      </c>
      <c r="AK66">
        <v>43.966999999999999</v>
      </c>
      <c r="AL66" s="2" t="s">
        <v>55</v>
      </c>
      <c r="AM66">
        <f>AVERAGE(AK$49:AK66)</f>
        <v>40.042111111111112</v>
      </c>
    </row>
    <row r="67" spans="1:39" x14ac:dyDescent="0.25">
      <c r="A67">
        <v>37.33</v>
      </c>
      <c r="B67" s="2" t="s">
        <v>29</v>
      </c>
      <c r="C67">
        <f>AVERAGE(A$49:A67)</f>
        <v>38.042736842105271</v>
      </c>
      <c r="E67">
        <v>37.697000000000003</v>
      </c>
      <c r="F67" s="2" t="s">
        <v>32</v>
      </c>
      <c r="G67">
        <f>AVERAGE(E$49:E67)</f>
        <v>38.563631578947366</v>
      </c>
      <c r="I67">
        <v>38.146999999999998</v>
      </c>
      <c r="J67" s="2" t="s">
        <v>34</v>
      </c>
      <c r="K67">
        <f>AVERAGE(I$49:I67)</f>
        <v>39.341263157894744</v>
      </c>
      <c r="M67">
        <v>38.103999999999999</v>
      </c>
      <c r="N67" s="2" t="s">
        <v>36</v>
      </c>
      <c r="O67">
        <f>AVERAGE(M$49:M67)</f>
        <v>38.692157894736837</v>
      </c>
      <c r="Q67">
        <v>38.475999999999999</v>
      </c>
      <c r="R67" s="2" t="s">
        <v>39</v>
      </c>
      <c r="S67">
        <f>AVERAGE(Q$49:Q67)</f>
        <v>38.692894736842099</v>
      </c>
      <c r="U67">
        <v>38.222000000000001</v>
      </c>
      <c r="V67" s="2" t="s">
        <v>42</v>
      </c>
      <c r="W67">
        <f>AVERAGE(U$49:U67)</f>
        <v>38.394052631578944</v>
      </c>
      <c r="Y67">
        <v>37.734999999999999</v>
      </c>
      <c r="Z67" s="2" t="s">
        <v>45</v>
      </c>
      <c r="AA67">
        <f>AVERAGE(Y$49:Y67)</f>
        <v>38.413578947368421</v>
      </c>
      <c r="AC67">
        <v>38.015999999999998</v>
      </c>
      <c r="AD67" s="2" t="s">
        <v>48</v>
      </c>
      <c r="AE67">
        <f>AVERAGE(AC$49:AC67)</f>
        <v>38.407473684210522</v>
      </c>
      <c r="AG67">
        <v>36.944000000000003</v>
      </c>
      <c r="AH67" s="2" t="s">
        <v>51</v>
      </c>
      <c r="AI67">
        <f>AVERAGE(AG$49:AG67)</f>
        <v>37.608947368421063</v>
      </c>
      <c r="AK67">
        <v>42.82</v>
      </c>
      <c r="AL67" s="2" t="s">
        <v>55</v>
      </c>
      <c r="AM67">
        <f>AVERAGE(AK$49:AK67)</f>
        <v>40.188315789473691</v>
      </c>
    </row>
    <row r="68" spans="1:39" x14ac:dyDescent="0.25">
      <c r="A68">
        <v>37.930999999999997</v>
      </c>
      <c r="B68" s="2" t="s">
        <v>29</v>
      </c>
      <c r="C68">
        <f>AVERAGE(A$49:A68)</f>
        <v>38.037150000000011</v>
      </c>
      <c r="E68">
        <v>37.686</v>
      </c>
      <c r="F68" s="2" t="s">
        <v>32</v>
      </c>
      <c r="G68">
        <f>AVERAGE(E$49:E68)</f>
        <v>38.519750000000002</v>
      </c>
      <c r="I68">
        <v>38.308</v>
      </c>
      <c r="J68" s="2" t="s">
        <v>34</v>
      </c>
      <c r="K68">
        <f>AVERAGE(I$49:I68)</f>
        <v>39.289600000000007</v>
      </c>
      <c r="M68">
        <v>38.161999999999999</v>
      </c>
      <c r="N68" s="2" t="s">
        <v>36</v>
      </c>
      <c r="O68">
        <f>AVERAGE(M$49:M68)</f>
        <v>38.665649999999999</v>
      </c>
      <c r="Q68">
        <v>38.119999999999997</v>
      </c>
      <c r="R68" s="2" t="s">
        <v>39</v>
      </c>
      <c r="S68">
        <f>AVERAGE(Q$49:Q68)</f>
        <v>38.664249999999996</v>
      </c>
      <c r="U68">
        <v>38.511000000000003</v>
      </c>
      <c r="V68" s="2" t="s">
        <v>42</v>
      </c>
      <c r="W68">
        <f>AVERAGE(U$49:U68)</f>
        <v>38.399899999999995</v>
      </c>
      <c r="Y68">
        <v>38.055999999999997</v>
      </c>
      <c r="Z68" s="2" t="s">
        <v>45</v>
      </c>
      <c r="AA68">
        <f>AVERAGE(Y$49:Y68)</f>
        <v>38.395700000000005</v>
      </c>
      <c r="AC68">
        <v>38.24</v>
      </c>
      <c r="AD68" s="2" t="s">
        <v>48</v>
      </c>
      <c r="AE68">
        <f>AVERAGE(AC$49:AC68)</f>
        <v>38.399099999999997</v>
      </c>
      <c r="AG68">
        <v>36.9</v>
      </c>
      <c r="AH68" s="2" t="s">
        <v>51</v>
      </c>
      <c r="AI68">
        <f>AVERAGE(AG$49:AG68)</f>
        <v>37.57350000000001</v>
      </c>
      <c r="AK68">
        <v>43.588000000000001</v>
      </c>
      <c r="AL68" s="2" t="s">
        <v>55</v>
      </c>
      <c r="AM68">
        <f>AVERAGE(AK$49:AK68)</f>
        <v>40.3583</v>
      </c>
    </row>
    <row r="69" spans="1:39" x14ac:dyDescent="0.25">
      <c r="A69">
        <v>37.938000000000002</v>
      </c>
      <c r="B69" s="2" t="s">
        <v>29</v>
      </c>
      <c r="C69">
        <f>AVERAGE(A$49:A69)</f>
        <v>38.032428571428582</v>
      </c>
      <c r="E69">
        <v>37.938000000000002</v>
      </c>
      <c r="F69" s="2" t="s">
        <v>32</v>
      </c>
      <c r="G69">
        <f>AVERAGE(E$49:E69)</f>
        <v>38.492047619047618</v>
      </c>
      <c r="I69">
        <v>37.680999999999997</v>
      </c>
      <c r="J69" s="2" t="s">
        <v>34</v>
      </c>
      <c r="K69">
        <f>AVERAGE(I$49:I69)</f>
        <v>39.213000000000008</v>
      </c>
      <c r="M69">
        <v>37.473999999999997</v>
      </c>
      <c r="N69" s="2" t="s">
        <v>36</v>
      </c>
      <c r="O69">
        <f>AVERAGE(M$49:M69)</f>
        <v>38.608904761904761</v>
      </c>
      <c r="Q69">
        <v>38.603000000000002</v>
      </c>
      <c r="R69" s="2" t="s">
        <v>39</v>
      </c>
      <c r="S69">
        <f>AVERAGE(Q$49:Q69)</f>
        <v>38.661333333333324</v>
      </c>
      <c r="U69">
        <v>38.292000000000002</v>
      </c>
      <c r="V69" s="2" t="s">
        <v>42</v>
      </c>
      <c r="W69">
        <f>AVERAGE(U$49:U69)</f>
        <v>38.3947619047619</v>
      </c>
      <c r="Y69">
        <v>38.139000000000003</v>
      </c>
      <c r="Z69" s="2" t="s">
        <v>45</v>
      </c>
      <c r="AA69">
        <f>AVERAGE(Y$49:Y69)</f>
        <v>38.383476190476195</v>
      </c>
      <c r="AC69">
        <v>38.085999999999999</v>
      </c>
      <c r="AD69" s="2" t="s">
        <v>48</v>
      </c>
      <c r="AE69">
        <f>AVERAGE(AC$49:AC69)</f>
        <v>38.384190476190476</v>
      </c>
      <c r="AG69">
        <v>36.819000000000003</v>
      </c>
      <c r="AH69" s="2" t="s">
        <v>51</v>
      </c>
      <c r="AI69">
        <f>AVERAGE(AG$49:AG69)</f>
        <v>37.537571428571432</v>
      </c>
      <c r="AK69">
        <v>46.570999999999998</v>
      </c>
      <c r="AL69" s="2" t="s">
        <v>55</v>
      </c>
      <c r="AM69">
        <f>AVERAGE(AK$49:AK69)</f>
        <v>40.654142857142858</v>
      </c>
    </row>
    <row r="70" spans="1:39" x14ac:dyDescent="0.25">
      <c r="A70">
        <v>37.796999999999997</v>
      </c>
      <c r="B70" s="2" t="s">
        <v>29</v>
      </c>
      <c r="C70">
        <f>AVERAGE(A$49:A70)</f>
        <v>38.021727272727283</v>
      </c>
      <c r="E70">
        <v>38.768000000000001</v>
      </c>
      <c r="F70" s="2" t="s">
        <v>32</v>
      </c>
      <c r="G70">
        <f>AVERAGE(E$49:E70)</f>
        <v>38.504590909090908</v>
      </c>
      <c r="I70">
        <v>39.688000000000002</v>
      </c>
      <c r="J70" s="2" t="s">
        <v>34</v>
      </c>
      <c r="K70">
        <f>AVERAGE(I$49:I70)</f>
        <v>39.234590909090919</v>
      </c>
      <c r="M70">
        <v>39.222000000000001</v>
      </c>
      <c r="N70" s="2" t="s">
        <v>36</v>
      </c>
      <c r="O70">
        <f>AVERAGE(M$49:M70)</f>
        <v>38.636772727272728</v>
      </c>
      <c r="Q70">
        <v>38.869999999999997</v>
      </c>
      <c r="R70" s="2" t="s">
        <v>39</v>
      </c>
      <c r="S70">
        <f>AVERAGE(Q$49:Q70)</f>
        <v>38.67081818181817</v>
      </c>
      <c r="U70">
        <v>38.792000000000002</v>
      </c>
      <c r="V70" s="2" t="s">
        <v>42</v>
      </c>
      <c r="W70">
        <f>AVERAGE(U$49:U70)</f>
        <v>38.412818181818182</v>
      </c>
      <c r="Y70">
        <v>37.447000000000003</v>
      </c>
      <c r="Z70" s="2" t="s">
        <v>45</v>
      </c>
      <c r="AA70">
        <f>AVERAGE(Y$49:Y70)</f>
        <v>38.340909090909093</v>
      </c>
      <c r="AC70">
        <v>38.151000000000003</v>
      </c>
      <c r="AD70" s="2" t="s">
        <v>48</v>
      </c>
      <c r="AE70">
        <f>AVERAGE(AC$49:AC70)</f>
        <v>38.373590909090908</v>
      </c>
      <c r="AG70">
        <v>37.023000000000003</v>
      </c>
      <c r="AH70" s="2" t="s">
        <v>51</v>
      </c>
      <c r="AI70">
        <f>AVERAGE(AG$49:AG70)</f>
        <v>37.514181818181825</v>
      </c>
      <c r="AK70">
        <v>41.582000000000001</v>
      </c>
      <c r="AL70" s="2" t="s">
        <v>55</v>
      </c>
      <c r="AM70">
        <f>AVERAGE(AK$49:AK70)</f>
        <v>40.696318181818185</v>
      </c>
    </row>
    <row r="71" spans="1:39" x14ac:dyDescent="0.25">
      <c r="A71">
        <v>37.335000000000001</v>
      </c>
      <c r="B71" s="2" t="s">
        <v>29</v>
      </c>
      <c r="C71">
        <f>AVERAGE(A$49:A71)</f>
        <v>37.991869565217399</v>
      </c>
      <c r="E71">
        <v>38.125999999999998</v>
      </c>
      <c r="F71" s="2" t="s">
        <v>32</v>
      </c>
      <c r="G71">
        <f>AVERAGE(E$49:E71)</f>
        <v>38.488130434782605</v>
      </c>
      <c r="I71">
        <v>37.722999999999999</v>
      </c>
      <c r="J71" s="2" t="s">
        <v>34</v>
      </c>
      <c r="K71">
        <f>AVERAGE(I$49:I71)</f>
        <v>39.168869565217399</v>
      </c>
      <c r="M71">
        <v>37.764000000000003</v>
      </c>
      <c r="N71" s="2" t="s">
        <v>36</v>
      </c>
      <c r="O71">
        <f>AVERAGE(M$49:M71)</f>
        <v>38.598826086956521</v>
      </c>
      <c r="Q71">
        <v>38.24</v>
      </c>
      <c r="R71" s="2" t="s">
        <v>39</v>
      </c>
      <c r="S71">
        <f>AVERAGE(Q$49:Q71)</f>
        <v>38.652086956521728</v>
      </c>
      <c r="U71">
        <v>39.149000000000001</v>
      </c>
      <c r="V71" s="2" t="s">
        <v>42</v>
      </c>
      <c r="W71">
        <f>AVERAGE(U$49:U71)</f>
        <v>38.444826086956525</v>
      </c>
      <c r="Y71">
        <v>38.119999999999997</v>
      </c>
      <c r="Z71" s="2" t="s">
        <v>45</v>
      </c>
      <c r="AA71">
        <f>AVERAGE(Y$49:Y71)</f>
        <v>38.331304347826091</v>
      </c>
      <c r="AC71">
        <v>37.875999999999998</v>
      </c>
      <c r="AD71" s="2" t="s">
        <v>48</v>
      </c>
      <c r="AE71">
        <f>AVERAGE(AC$49:AC71)</f>
        <v>38.351956521739126</v>
      </c>
      <c r="AG71">
        <v>37.530999999999999</v>
      </c>
      <c r="AH71" s="2" t="s">
        <v>51</v>
      </c>
      <c r="AI71">
        <f>AVERAGE(AG$49:AG71)</f>
        <v>37.514913043478266</v>
      </c>
      <c r="AK71">
        <v>45.018999999999998</v>
      </c>
      <c r="AL71" s="2" t="s">
        <v>55</v>
      </c>
      <c r="AM71">
        <f>AVERAGE(AK$49:AK71)</f>
        <v>40.884260869565217</v>
      </c>
    </row>
    <row r="72" spans="1:39" x14ac:dyDescent="0.25">
      <c r="A72">
        <v>38.174999999999997</v>
      </c>
      <c r="B72" s="2" t="s">
        <v>29</v>
      </c>
      <c r="C72">
        <f>AVERAGE(A$49:A72)</f>
        <v>37.999500000000005</v>
      </c>
      <c r="E72">
        <v>38.273000000000003</v>
      </c>
      <c r="F72" s="2" t="s">
        <v>32</v>
      </c>
      <c r="G72">
        <f>AVERAGE(E$49:E72)</f>
        <v>38.479166666666664</v>
      </c>
      <c r="I72">
        <v>38.707999999999998</v>
      </c>
      <c r="J72" s="2" t="s">
        <v>34</v>
      </c>
      <c r="K72">
        <f>AVERAGE(I$49:I72)</f>
        <v>39.149666666666668</v>
      </c>
      <c r="M72">
        <v>38.57</v>
      </c>
      <c r="N72" s="2" t="s">
        <v>36</v>
      </c>
      <c r="O72">
        <f>AVERAGE(M$49:M72)</f>
        <v>38.597625000000001</v>
      </c>
      <c r="Q72">
        <v>37.656999999999996</v>
      </c>
      <c r="R72" s="2" t="s">
        <v>39</v>
      </c>
      <c r="S72">
        <f>AVERAGE(Q$49:Q72)</f>
        <v>38.610624999999992</v>
      </c>
      <c r="U72">
        <v>37.844999999999999</v>
      </c>
      <c r="V72" s="2" t="s">
        <v>42</v>
      </c>
      <c r="W72">
        <f>AVERAGE(U$49:U72)</f>
        <v>38.419833333333337</v>
      </c>
      <c r="Y72">
        <v>37.868000000000002</v>
      </c>
      <c r="Z72" s="2" t="s">
        <v>45</v>
      </c>
      <c r="AA72">
        <f>AVERAGE(Y$49:Y72)</f>
        <v>38.312000000000005</v>
      </c>
      <c r="AC72">
        <v>38.231999999999999</v>
      </c>
      <c r="AD72" s="2" t="s">
        <v>48</v>
      </c>
      <c r="AE72">
        <f>AVERAGE(AC$49:AC72)</f>
        <v>38.346958333333326</v>
      </c>
      <c r="AG72">
        <v>36.622999999999998</v>
      </c>
      <c r="AH72" s="2" t="s">
        <v>51</v>
      </c>
      <c r="AI72">
        <f>AVERAGE(AG$49:AG72)</f>
        <v>37.477750000000007</v>
      </c>
      <c r="AK72">
        <v>42.018000000000001</v>
      </c>
      <c r="AL72" s="2" t="s">
        <v>55</v>
      </c>
      <c r="AM72">
        <f>AVERAGE(AK$49:AK72)</f>
        <v>40.931500000000007</v>
      </c>
    </row>
    <row r="73" spans="1:39" x14ac:dyDescent="0.25">
      <c r="A73">
        <v>38.058999999999997</v>
      </c>
      <c r="B73" s="2" t="s">
        <v>29</v>
      </c>
      <c r="C73">
        <f>AVERAGE(A$49:A73)</f>
        <v>38.001880000000007</v>
      </c>
      <c r="E73">
        <v>44.581000000000003</v>
      </c>
      <c r="F73" s="2" t="s">
        <v>32</v>
      </c>
      <c r="G73">
        <f>AVERAGE(E$49:E73)</f>
        <v>38.723240000000004</v>
      </c>
      <c r="I73">
        <v>37.566000000000003</v>
      </c>
      <c r="J73" s="2" t="s">
        <v>34</v>
      </c>
      <c r="K73">
        <f>AVERAGE(I$49:I73)</f>
        <v>39.086320000000008</v>
      </c>
      <c r="M73">
        <v>38.631</v>
      </c>
      <c r="N73" s="2" t="s">
        <v>36</v>
      </c>
      <c r="O73">
        <f>AVERAGE(M$49:M73)</f>
        <v>38.598960000000005</v>
      </c>
      <c r="Q73">
        <v>37.598999999999997</v>
      </c>
      <c r="R73" s="2" t="s">
        <v>39</v>
      </c>
      <c r="S73">
        <f>AVERAGE(Q$49:Q73)</f>
        <v>38.570159999999994</v>
      </c>
      <c r="U73">
        <v>40.097000000000001</v>
      </c>
      <c r="V73" s="2" t="s">
        <v>42</v>
      </c>
      <c r="W73">
        <f>AVERAGE(U$49:U73)</f>
        <v>38.486919999999998</v>
      </c>
      <c r="Y73">
        <v>39.518000000000001</v>
      </c>
      <c r="Z73" s="2" t="s">
        <v>45</v>
      </c>
      <c r="AA73">
        <f>AVERAGE(Y$49:Y73)</f>
        <v>38.360240000000005</v>
      </c>
      <c r="AC73">
        <v>41.173999999999999</v>
      </c>
      <c r="AD73" s="2" t="s">
        <v>48</v>
      </c>
      <c r="AE73">
        <f>AVERAGE(AC$49:AC73)</f>
        <v>38.460039999999992</v>
      </c>
      <c r="AG73">
        <v>37.781999999999996</v>
      </c>
      <c r="AH73" s="2" t="s">
        <v>51</v>
      </c>
      <c r="AI73">
        <f>AVERAGE(AG$49:AG73)</f>
        <v>37.489920000000005</v>
      </c>
      <c r="AK73">
        <v>42.283999999999999</v>
      </c>
      <c r="AL73" s="2" t="s">
        <v>55</v>
      </c>
      <c r="AM73">
        <f>AVERAGE(AK$49:AK73)</f>
        <v>40.985600000000005</v>
      </c>
    </row>
    <row r="74" spans="1:39" x14ac:dyDescent="0.25">
      <c r="A74">
        <v>37.396000000000001</v>
      </c>
      <c r="B74" s="2" t="s">
        <v>29</v>
      </c>
      <c r="C74">
        <f>AVERAGE(A$49:A74)</f>
        <v>37.978576923076929</v>
      </c>
      <c r="E74">
        <v>37.716999999999999</v>
      </c>
      <c r="F74" s="2" t="s">
        <v>32</v>
      </c>
      <c r="G74">
        <f>AVERAGE(E$49:E74)</f>
        <v>38.684538461538459</v>
      </c>
      <c r="I74">
        <v>38.188000000000002</v>
      </c>
      <c r="J74" s="2" t="s">
        <v>34</v>
      </c>
      <c r="K74">
        <f>AVERAGE(I$49:I74)</f>
        <v>39.051769230769239</v>
      </c>
      <c r="M74">
        <v>38.372</v>
      </c>
      <c r="N74" s="2" t="s">
        <v>36</v>
      </c>
      <c r="O74">
        <f>AVERAGE(M$49:M74)</f>
        <v>38.590230769230772</v>
      </c>
      <c r="Q74">
        <v>38.655999999999999</v>
      </c>
      <c r="R74" s="2" t="s">
        <v>39</v>
      </c>
      <c r="S74">
        <f>AVERAGE(Q$49:Q74)</f>
        <v>38.57346153846153</v>
      </c>
      <c r="U74">
        <v>37.771000000000001</v>
      </c>
      <c r="V74" s="2" t="s">
        <v>42</v>
      </c>
      <c r="W74">
        <f>AVERAGE(U$49:U74)</f>
        <v>38.459384615384614</v>
      </c>
      <c r="Y74">
        <v>37.741999999999997</v>
      </c>
      <c r="Z74" s="2" t="s">
        <v>45</v>
      </c>
      <c r="AA74">
        <f>AVERAGE(Y$49:Y74)</f>
        <v>38.336461538461542</v>
      </c>
      <c r="AC74">
        <v>53.677999999999997</v>
      </c>
      <c r="AD74" s="2" t="s">
        <v>48</v>
      </c>
      <c r="AE74">
        <f>AVERAGE(AC$49:AC74)</f>
        <v>39.045346153846147</v>
      </c>
      <c r="AG74">
        <v>37.305999999999997</v>
      </c>
      <c r="AH74" s="2" t="s">
        <v>51</v>
      </c>
      <c r="AI74">
        <f>AVERAGE(AG$49:AG74)</f>
        <v>37.482846153846161</v>
      </c>
      <c r="AK74">
        <v>43.328000000000003</v>
      </c>
      <c r="AL74" s="2" t="s">
        <v>55</v>
      </c>
      <c r="AM74">
        <f>AVERAGE(AK$49:AK74)</f>
        <v>41.075692307692307</v>
      </c>
    </row>
    <row r="75" spans="1:39" x14ac:dyDescent="0.25">
      <c r="A75">
        <v>37.5</v>
      </c>
      <c r="B75" s="2" t="s">
        <v>29</v>
      </c>
      <c r="C75">
        <f>AVERAGE(A$49:A75)</f>
        <v>37.960851851851857</v>
      </c>
      <c r="E75">
        <v>38.850999999999999</v>
      </c>
      <c r="F75" s="2" t="s">
        <v>32</v>
      </c>
      <c r="G75">
        <f>AVERAGE(E$49:E75)</f>
        <v>38.690703703703697</v>
      </c>
      <c r="I75">
        <v>37.695</v>
      </c>
      <c r="J75" s="2" t="s">
        <v>34</v>
      </c>
      <c r="K75">
        <f>AVERAGE(I$49:I75)</f>
        <v>39.001518518518523</v>
      </c>
      <c r="M75">
        <v>37.933</v>
      </c>
      <c r="N75" s="2" t="s">
        <v>36</v>
      </c>
      <c r="O75">
        <f>AVERAGE(M$49:M75)</f>
        <v>38.565888888888885</v>
      </c>
      <c r="Q75">
        <v>38.18</v>
      </c>
      <c r="R75" s="2" t="s">
        <v>39</v>
      </c>
      <c r="S75">
        <f>AVERAGE(Q$49:Q75)</f>
        <v>38.558888888888887</v>
      </c>
      <c r="U75">
        <v>38.567</v>
      </c>
      <c r="V75" s="2" t="s">
        <v>42</v>
      </c>
      <c r="W75">
        <f>AVERAGE(U$49:U75)</f>
        <v>38.46337037037037</v>
      </c>
      <c r="Y75">
        <v>38.009</v>
      </c>
      <c r="Z75" s="2" t="s">
        <v>45</v>
      </c>
      <c r="AA75">
        <f>AVERAGE(Y$49:Y75)</f>
        <v>38.324333333333335</v>
      </c>
      <c r="AC75">
        <v>38.125999999999998</v>
      </c>
      <c r="AD75" s="2" t="s">
        <v>48</v>
      </c>
      <c r="AE75">
        <f>AVERAGE(AC$49:AC75)</f>
        <v>39.011296296296287</v>
      </c>
      <c r="AG75">
        <v>37.034999999999997</v>
      </c>
      <c r="AH75" s="2" t="s">
        <v>51</v>
      </c>
      <c r="AI75">
        <f>AVERAGE(AG$49:AG75)</f>
        <v>37.466259259259267</v>
      </c>
      <c r="AK75">
        <v>71.247</v>
      </c>
      <c r="AL75" s="2" t="s">
        <v>30</v>
      </c>
      <c r="AM75">
        <f>AVERAGE(AK$49:AK75)</f>
        <v>42.193148148148154</v>
      </c>
    </row>
    <row r="76" spans="1:39" x14ac:dyDescent="0.25">
      <c r="A76">
        <v>37.619999999999997</v>
      </c>
      <c r="B76" s="2" t="s">
        <v>29</v>
      </c>
      <c r="C76">
        <f>AVERAGE(A$49:A76)</f>
        <v>37.948678571428573</v>
      </c>
      <c r="E76">
        <v>39.569000000000003</v>
      </c>
      <c r="F76" s="2" t="s">
        <v>32</v>
      </c>
      <c r="G76">
        <f>AVERAGE(E$49:E76)</f>
        <v>38.722071428571425</v>
      </c>
      <c r="I76">
        <v>38.064</v>
      </c>
      <c r="J76" s="2" t="s">
        <v>34</v>
      </c>
      <c r="K76">
        <f>AVERAGE(I$49:I76)</f>
        <v>38.968035714285726</v>
      </c>
      <c r="M76">
        <v>38.353999999999999</v>
      </c>
      <c r="N76" s="2" t="s">
        <v>36</v>
      </c>
      <c r="O76">
        <f>AVERAGE(M$49:M76)</f>
        <v>38.558321428571432</v>
      </c>
      <c r="Q76">
        <v>38.070999999999998</v>
      </c>
      <c r="R76" s="2" t="s">
        <v>39</v>
      </c>
      <c r="S76">
        <f>AVERAGE(Q$49:Q76)</f>
        <v>38.541464285714277</v>
      </c>
      <c r="U76">
        <v>38.564999999999998</v>
      </c>
      <c r="V76" s="2" t="s">
        <v>42</v>
      </c>
      <c r="W76">
        <f>AVERAGE(U$49:U76)</f>
        <v>38.466999999999999</v>
      </c>
      <c r="Y76">
        <v>38.335999999999999</v>
      </c>
      <c r="Z76" s="2" t="s">
        <v>45</v>
      </c>
      <c r="AA76">
        <f>AVERAGE(Y$49:Y76)</f>
        <v>38.324750000000002</v>
      </c>
      <c r="AC76">
        <v>38.247</v>
      </c>
      <c r="AD76" s="2" t="s">
        <v>48</v>
      </c>
      <c r="AE76">
        <f>AVERAGE(AC$49:AC76)</f>
        <v>38.983999999999995</v>
      </c>
      <c r="AG76">
        <v>36.825000000000003</v>
      </c>
      <c r="AH76" s="2" t="s">
        <v>51</v>
      </c>
      <c r="AI76">
        <f>AVERAGE(AG$49:AG76)</f>
        <v>37.443357142857153</v>
      </c>
      <c r="AK76">
        <v>40.950000000000003</v>
      </c>
      <c r="AL76" s="2" t="s">
        <v>56</v>
      </c>
      <c r="AM76">
        <f>AVERAGE(AK$49:AK76)</f>
        <v>42.148750000000007</v>
      </c>
    </row>
    <row r="77" spans="1:39" x14ac:dyDescent="0.25">
      <c r="A77">
        <v>37.680999999999997</v>
      </c>
      <c r="B77" s="2" t="s">
        <v>29</v>
      </c>
      <c r="C77">
        <f>AVERAGE(A$49:A77)</f>
        <v>37.939448275862077</v>
      </c>
      <c r="E77">
        <v>37.828000000000003</v>
      </c>
      <c r="F77" s="2" t="s">
        <v>32</v>
      </c>
      <c r="G77">
        <f>AVERAGE(E$49:E77)</f>
        <v>38.691241379310341</v>
      </c>
      <c r="I77">
        <v>37.981999999999999</v>
      </c>
      <c r="J77" s="2" t="s">
        <v>34</v>
      </c>
      <c r="K77">
        <f>AVERAGE(I$49:I77)</f>
        <v>38.934034482758626</v>
      </c>
      <c r="M77">
        <v>38.320999999999998</v>
      </c>
      <c r="N77" s="2" t="s">
        <v>36</v>
      </c>
      <c r="O77">
        <f>AVERAGE(M$49:M77)</f>
        <v>38.550137931034484</v>
      </c>
      <c r="Q77">
        <v>38.14</v>
      </c>
      <c r="R77" s="2" t="s">
        <v>39</v>
      </c>
      <c r="S77">
        <f>AVERAGE(Q$49:Q77)</f>
        <v>38.527620689655173</v>
      </c>
      <c r="U77">
        <v>38.145000000000003</v>
      </c>
      <c r="V77" s="2" t="s">
        <v>42</v>
      </c>
      <c r="W77">
        <f>AVERAGE(U$49:U77)</f>
        <v>38.455896551724138</v>
      </c>
      <c r="Y77">
        <v>38.018000000000001</v>
      </c>
      <c r="Z77" s="2" t="s">
        <v>45</v>
      </c>
      <c r="AA77">
        <f>AVERAGE(Y$49:Y77)</f>
        <v>38.314172413793109</v>
      </c>
      <c r="AC77">
        <v>38.466000000000001</v>
      </c>
      <c r="AD77" s="2" t="s">
        <v>48</v>
      </c>
      <c r="AE77">
        <f>AVERAGE(AC$49:AC77)</f>
        <v>38.966137931034474</v>
      </c>
      <c r="AG77">
        <v>36.862000000000002</v>
      </c>
      <c r="AH77" s="2" t="s">
        <v>51</v>
      </c>
      <c r="AI77">
        <f>AVERAGE(AG$49:AG77)</f>
        <v>37.423310344827598</v>
      </c>
      <c r="AK77">
        <v>43.213999999999999</v>
      </c>
      <c r="AL77" s="2" t="s">
        <v>56</v>
      </c>
      <c r="AM77">
        <f>AVERAGE(AK$49:AK77)</f>
        <v>42.185482758620694</v>
      </c>
    </row>
    <row r="78" spans="1:39" x14ac:dyDescent="0.25">
      <c r="A78">
        <v>37.695</v>
      </c>
      <c r="B78" s="2" t="s">
        <v>29</v>
      </c>
      <c r="C78">
        <f>AVERAGE(A$49:A78)</f>
        <v>37.9313</v>
      </c>
      <c r="E78">
        <v>38.500999999999998</v>
      </c>
      <c r="F78" s="2" t="s">
        <v>32</v>
      </c>
      <c r="G78">
        <f>AVERAGE(E$49:E78)</f>
        <v>38.684899999999992</v>
      </c>
      <c r="I78">
        <v>38.945</v>
      </c>
      <c r="J78" s="2" t="s">
        <v>34</v>
      </c>
      <c r="K78">
        <f>AVERAGE(I$49:I78)</f>
        <v>38.934400000000004</v>
      </c>
      <c r="M78">
        <v>63.731000000000002</v>
      </c>
      <c r="N78" s="2" t="s">
        <v>30</v>
      </c>
      <c r="O78">
        <f>AVERAGE(M$49:M78)</f>
        <v>39.389499999999998</v>
      </c>
      <c r="Q78">
        <v>41.048999999999999</v>
      </c>
      <c r="R78" s="2" t="s">
        <v>39</v>
      </c>
      <c r="S78">
        <f>AVERAGE(Q$49:Q78)</f>
        <v>38.611666666666665</v>
      </c>
      <c r="U78">
        <v>37.582999999999998</v>
      </c>
      <c r="V78" s="2" t="s">
        <v>42</v>
      </c>
      <c r="W78">
        <f>AVERAGE(U$49:U78)</f>
        <v>38.4268</v>
      </c>
      <c r="Y78">
        <v>38.75</v>
      </c>
      <c r="Z78" s="2" t="s">
        <v>45</v>
      </c>
      <c r="AA78">
        <f>AVERAGE(Y$49:Y78)</f>
        <v>38.328700000000005</v>
      </c>
      <c r="AC78">
        <v>38.012</v>
      </c>
      <c r="AD78" s="2" t="s">
        <v>48</v>
      </c>
      <c r="AE78">
        <f>AVERAGE(AC$49:AC78)</f>
        <v>38.934333333333328</v>
      </c>
      <c r="AG78">
        <v>37.741999999999997</v>
      </c>
      <c r="AH78" s="2" t="s">
        <v>51</v>
      </c>
      <c r="AI78">
        <f>AVERAGE(AG$49:AG78)</f>
        <v>37.433933333333343</v>
      </c>
      <c r="AK78">
        <v>43.764000000000003</v>
      </c>
      <c r="AL78" s="2" t="s">
        <v>56</v>
      </c>
      <c r="AM78">
        <f>AVERAGE(AK$49:AK78)</f>
        <v>42.238100000000003</v>
      </c>
    </row>
    <row r="79" spans="1:39" x14ac:dyDescent="0.25">
      <c r="A79">
        <v>37.713000000000001</v>
      </c>
      <c r="B79" s="2" t="s">
        <v>29</v>
      </c>
      <c r="C79">
        <f>AVERAGE(A$49:A79)</f>
        <v>37.924258064516131</v>
      </c>
      <c r="E79">
        <v>52.116</v>
      </c>
      <c r="F79" s="2" t="s">
        <v>32</v>
      </c>
      <c r="G79">
        <f>AVERAGE(E$49:E79)</f>
        <v>39.118161290322575</v>
      </c>
      <c r="I79">
        <v>37.654000000000003</v>
      </c>
      <c r="J79" s="2" t="s">
        <v>34</v>
      </c>
      <c r="K79">
        <f>AVERAGE(I$49:I79)</f>
        <v>38.893096774193552</v>
      </c>
      <c r="M79">
        <v>44.061</v>
      </c>
      <c r="N79" s="2" t="s">
        <v>37</v>
      </c>
      <c r="O79">
        <f>AVERAGE(M$49:M79)</f>
        <v>39.540193548387094</v>
      </c>
      <c r="Q79">
        <v>58.463000000000001</v>
      </c>
      <c r="R79" s="2" t="s">
        <v>30</v>
      </c>
      <c r="S79">
        <f>AVERAGE(Q$49:Q79)</f>
        <v>39.25203225806451</v>
      </c>
      <c r="U79">
        <v>59.213999999999999</v>
      </c>
      <c r="V79" s="2" t="s">
        <v>30</v>
      </c>
      <c r="W79">
        <f>AVERAGE(U$49:U79)</f>
        <v>39.097354838709677</v>
      </c>
      <c r="Y79">
        <v>58.963000000000001</v>
      </c>
      <c r="Z79" s="2" t="s">
        <v>30</v>
      </c>
      <c r="AA79">
        <f>AVERAGE(Y$49:Y79)</f>
        <v>38.994322580645161</v>
      </c>
      <c r="AC79">
        <v>38.323999999999998</v>
      </c>
      <c r="AD79" s="2" t="s">
        <v>48</v>
      </c>
      <c r="AE79">
        <f>AVERAGE(AC$49:AC79)</f>
        <v>38.914645161290316</v>
      </c>
      <c r="AG79">
        <v>38.273000000000003</v>
      </c>
      <c r="AH79" s="2" t="s">
        <v>51</v>
      </c>
      <c r="AI79">
        <f>AVERAGE(AG$49:AG79)</f>
        <v>37.461000000000006</v>
      </c>
      <c r="AK79">
        <v>44.264000000000003</v>
      </c>
      <c r="AL79" s="2" t="s">
        <v>56</v>
      </c>
      <c r="AM79">
        <f>AVERAGE(AK$49:AK79)</f>
        <v>42.303451612903224</v>
      </c>
    </row>
    <row r="80" spans="1:39" x14ac:dyDescent="0.25">
      <c r="A80">
        <v>37.78</v>
      </c>
      <c r="B80" s="2" t="s">
        <v>29</v>
      </c>
      <c r="C80">
        <f>AVERAGE(A$49:A80)</f>
        <v>37.919750000000001</v>
      </c>
      <c r="E80">
        <v>39.110999999999997</v>
      </c>
      <c r="F80" s="2" t="s">
        <v>32</v>
      </c>
      <c r="G80">
        <f>AVERAGE(E$49:E80)</f>
        <v>39.117937499999996</v>
      </c>
      <c r="I80">
        <v>38.125999999999998</v>
      </c>
      <c r="J80" s="2" t="s">
        <v>34</v>
      </c>
      <c r="K80">
        <f>AVERAGE(I$49:I80)</f>
        <v>38.869125000000004</v>
      </c>
      <c r="M80">
        <v>40.738</v>
      </c>
      <c r="N80" s="2" t="s">
        <v>37</v>
      </c>
      <c r="O80">
        <f>AVERAGE(M$49:M80)</f>
        <v>39.577624999999998</v>
      </c>
      <c r="Q80">
        <v>38.475000000000001</v>
      </c>
      <c r="R80" s="2" t="s">
        <v>40</v>
      </c>
      <c r="S80">
        <f>AVERAGE(Q$49:Q80)</f>
        <v>39.227749999999993</v>
      </c>
      <c r="U80">
        <v>42.014000000000003</v>
      </c>
      <c r="V80" s="2" t="s">
        <v>43</v>
      </c>
      <c r="W80">
        <f>AVERAGE(U$49:U80)</f>
        <v>39.188499999999998</v>
      </c>
      <c r="Y80">
        <v>43.899000000000001</v>
      </c>
      <c r="Z80" s="2" t="s">
        <v>46</v>
      </c>
      <c r="AA80">
        <f>AVERAGE(Y$49:Y80)</f>
        <v>39.147593749999999</v>
      </c>
      <c r="AC80">
        <v>61.548999999999999</v>
      </c>
      <c r="AD80" s="2" t="s">
        <v>30</v>
      </c>
      <c r="AE80">
        <f>AVERAGE(AC$49:AC80)</f>
        <v>39.621968749999994</v>
      </c>
      <c r="AG80">
        <v>37.148000000000003</v>
      </c>
      <c r="AH80" s="2" t="s">
        <v>51</v>
      </c>
      <c r="AI80">
        <f>AVERAGE(AG$49:AG80)</f>
        <v>37.451218750000002</v>
      </c>
      <c r="AK80">
        <v>44.051000000000002</v>
      </c>
      <c r="AL80" s="2" t="s">
        <v>56</v>
      </c>
      <c r="AM80">
        <f>AVERAGE(AK$49:AK80)</f>
        <v>42.358062499999996</v>
      </c>
    </row>
    <row r="81" spans="1:39" x14ac:dyDescent="0.25">
      <c r="A81">
        <v>37.533000000000001</v>
      </c>
      <c r="B81" s="2" t="s">
        <v>29</v>
      </c>
      <c r="C81">
        <f>AVERAGE(A$49:A81)</f>
        <v>37.908030303030301</v>
      </c>
      <c r="E81">
        <v>39.622999999999998</v>
      </c>
      <c r="F81" s="2" t="s">
        <v>32</v>
      </c>
      <c r="G81">
        <f>AVERAGE(E$49:E81)</f>
        <v>39.133242424242425</v>
      </c>
      <c r="I81">
        <v>38.784999999999997</v>
      </c>
      <c r="J81" s="2" t="s">
        <v>34</v>
      </c>
      <c r="K81">
        <f>AVERAGE(I$49:I81)</f>
        <v>38.866575757575767</v>
      </c>
      <c r="M81">
        <v>42.57</v>
      </c>
      <c r="N81" s="2" t="s">
        <v>37</v>
      </c>
      <c r="O81">
        <f>AVERAGE(M$49:M81)</f>
        <v>39.668303030303029</v>
      </c>
      <c r="Q81">
        <v>39.898000000000003</v>
      </c>
      <c r="R81" s="2" t="s">
        <v>40</v>
      </c>
      <c r="S81">
        <f>AVERAGE(Q$49:Q81)</f>
        <v>39.248060606060598</v>
      </c>
      <c r="U81">
        <v>37.777999999999999</v>
      </c>
      <c r="V81" s="2" t="s">
        <v>43</v>
      </c>
      <c r="W81">
        <f>AVERAGE(U$49:U81)</f>
        <v>39.145757575757571</v>
      </c>
      <c r="Y81">
        <v>42.011000000000003</v>
      </c>
      <c r="Z81" s="2" t="s">
        <v>46</v>
      </c>
      <c r="AA81">
        <f>AVERAGE(Y$49:Y81)</f>
        <v>39.234363636363632</v>
      </c>
      <c r="AC81">
        <v>42.182000000000002</v>
      </c>
      <c r="AD81" s="2" t="s">
        <v>49</v>
      </c>
      <c r="AE81">
        <f>AVERAGE(AC$49:AC81)</f>
        <v>39.699545454545451</v>
      </c>
      <c r="AG81">
        <v>37.313000000000002</v>
      </c>
      <c r="AH81" s="2" t="s">
        <v>51</v>
      </c>
      <c r="AI81">
        <f>AVERAGE(AG$49:AG81)</f>
        <v>37.44703030303031</v>
      </c>
      <c r="AK81">
        <v>41.945</v>
      </c>
      <c r="AL81" s="2" t="s">
        <v>56</v>
      </c>
      <c r="AM81">
        <f>AVERAGE(AK$49:AK81)</f>
        <v>42.345545454545451</v>
      </c>
    </row>
    <row r="82" spans="1:39" x14ac:dyDescent="0.25">
      <c r="A82">
        <v>38.168999999999997</v>
      </c>
      <c r="B82" s="2" t="s">
        <v>29</v>
      </c>
      <c r="C82">
        <f>AVERAGE(A$49:A82)</f>
        <v>37.915705882352938</v>
      </c>
      <c r="E82">
        <v>38.046999999999997</v>
      </c>
      <c r="F82" s="2" t="s">
        <v>32</v>
      </c>
      <c r="G82">
        <f>AVERAGE(E$49:E82)</f>
        <v>39.101294117647058</v>
      </c>
      <c r="I82">
        <v>38.4</v>
      </c>
      <c r="J82" s="2" t="s">
        <v>34</v>
      </c>
      <c r="K82">
        <f>AVERAGE(I$49:I82)</f>
        <v>38.852852941176479</v>
      </c>
      <c r="M82">
        <v>40.518999999999998</v>
      </c>
      <c r="N82" s="2" t="s">
        <v>37</v>
      </c>
      <c r="O82">
        <f>AVERAGE(M$49:M82)</f>
        <v>39.693323529411764</v>
      </c>
      <c r="Q82">
        <v>38.423999999999999</v>
      </c>
      <c r="R82" s="2" t="s">
        <v>40</v>
      </c>
      <c r="S82">
        <f>AVERAGE(Q$49:Q82)</f>
        <v>39.223823529411753</v>
      </c>
      <c r="U82">
        <v>37.561999999999998</v>
      </c>
      <c r="V82" s="2" t="s">
        <v>43</v>
      </c>
      <c r="W82">
        <f>AVERAGE(U$49:U82)</f>
        <v>39.099176470588233</v>
      </c>
      <c r="Y82">
        <v>40.31</v>
      </c>
      <c r="Z82" s="2" t="s">
        <v>46</v>
      </c>
      <c r="AA82">
        <f>AVERAGE(Y$49:Y82)</f>
        <v>39.265999999999998</v>
      </c>
      <c r="AC82">
        <v>41.341000000000001</v>
      </c>
      <c r="AD82" s="2" t="s">
        <v>49</v>
      </c>
      <c r="AE82">
        <f>AVERAGE(AC$49:AC82)</f>
        <v>39.747823529411754</v>
      </c>
      <c r="AG82">
        <v>37.543999999999997</v>
      </c>
      <c r="AH82" s="2" t="s">
        <v>51</v>
      </c>
      <c r="AI82">
        <f>AVERAGE(AG$49:AG82)</f>
        <v>37.449882352941188</v>
      </c>
      <c r="AK82">
        <v>40.014000000000003</v>
      </c>
      <c r="AL82" s="2" t="s">
        <v>56</v>
      </c>
      <c r="AM82">
        <f>AVERAGE(AK$49:AK82)</f>
        <v>42.276970588235287</v>
      </c>
    </row>
    <row r="83" spans="1:39" x14ac:dyDescent="0.25">
      <c r="A83">
        <v>37.622</v>
      </c>
      <c r="B83" s="2" t="s">
        <v>29</v>
      </c>
      <c r="C83">
        <f>AVERAGE(A$49:A83)</f>
        <v>37.907314285714286</v>
      </c>
      <c r="E83">
        <v>38.262999999999998</v>
      </c>
      <c r="F83" s="2" t="s">
        <v>32</v>
      </c>
      <c r="G83">
        <f>AVERAGE(E$49:E83)</f>
        <v>39.077342857142852</v>
      </c>
      <c r="I83">
        <v>38.06</v>
      </c>
      <c r="J83" s="2" t="s">
        <v>34</v>
      </c>
      <c r="K83">
        <f>AVERAGE(I$49:I83)</f>
        <v>38.830200000000005</v>
      </c>
      <c r="M83">
        <v>40.067</v>
      </c>
      <c r="N83" s="2" t="s">
        <v>37</v>
      </c>
      <c r="O83">
        <f>AVERAGE(M$49:M83)</f>
        <v>39.703999999999994</v>
      </c>
      <c r="Q83">
        <v>38.225999999999999</v>
      </c>
      <c r="R83" s="2" t="s">
        <v>40</v>
      </c>
      <c r="S83">
        <f>AVERAGE(Q$49:Q83)</f>
        <v>39.195314285714282</v>
      </c>
      <c r="U83">
        <v>38.085999999999999</v>
      </c>
      <c r="V83" s="2" t="s">
        <v>43</v>
      </c>
      <c r="W83">
        <f>AVERAGE(U$49:U83)</f>
        <v>39.070228571428565</v>
      </c>
      <c r="Y83">
        <v>40.03</v>
      </c>
      <c r="Z83" s="2" t="s">
        <v>46</v>
      </c>
      <c r="AA83">
        <f>AVERAGE(Y$49:Y83)</f>
        <v>39.28782857142857</v>
      </c>
      <c r="AC83">
        <v>40.052999999999997</v>
      </c>
      <c r="AD83" s="2" t="s">
        <v>49</v>
      </c>
      <c r="AE83">
        <f>AVERAGE(AC$49:AC83)</f>
        <v>39.756542857142854</v>
      </c>
      <c r="AG83">
        <v>39.192</v>
      </c>
      <c r="AH83" s="2" t="s">
        <v>51</v>
      </c>
      <c r="AI83">
        <f>AVERAGE(AG$49:AG83)</f>
        <v>37.499657142857153</v>
      </c>
      <c r="AK83">
        <v>38.828000000000003</v>
      </c>
      <c r="AL83" s="2" t="s">
        <v>56</v>
      </c>
      <c r="AM83">
        <f>AVERAGE(AK$49:AK83)</f>
        <v>42.178428571428562</v>
      </c>
    </row>
    <row r="84" spans="1:39" x14ac:dyDescent="0.25">
      <c r="A84">
        <v>37.637999999999998</v>
      </c>
      <c r="B84" s="2" t="s">
        <v>29</v>
      </c>
      <c r="C84">
        <f>AVERAGE(A$49:A84)</f>
        <v>37.899833333333333</v>
      </c>
      <c r="E84">
        <v>38.125999999999998</v>
      </c>
      <c r="F84" s="2" t="s">
        <v>32</v>
      </c>
      <c r="G84">
        <f>AVERAGE(E$49:E84)</f>
        <v>39.050916666666666</v>
      </c>
      <c r="I84">
        <v>39.103000000000002</v>
      </c>
      <c r="J84" s="2" t="s">
        <v>34</v>
      </c>
      <c r="K84">
        <f>AVERAGE(I$49:I84)</f>
        <v>38.837777777777788</v>
      </c>
      <c r="M84">
        <v>39.488999999999997</v>
      </c>
      <c r="N84" s="2" t="s">
        <v>37</v>
      </c>
      <c r="O84">
        <f>AVERAGE(M$49:M84)</f>
        <v>39.698027777777774</v>
      </c>
      <c r="Q84">
        <v>37.939</v>
      </c>
      <c r="R84" s="2" t="s">
        <v>40</v>
      </c>
      <c r="S84">
        <f>AVERAGE(Q$49:Q84)</f>
        <v>39.160416666666663</v>
      </c>
      <c r="U84">
        <v>40.795999999999999</v>
      </c>
      <c r="V84" s="2" t="s">
        <v>43</v>
      </c>
      <c r="W84">
        <f>AVERAGE(U$49:U84)</f>
        <v>39.118166666666667</v>
      </c>
      <c r="Y84">
        <v>40.329000000000001</v>
      </c>
      <c r="Z84" s="2" t="s">
        <v>46</v>
      </c>
      <c r="AA84">
        <f>AVERAGE(Y$49:Y84)</f>
        <v>39.316749999999992</v>
      </c>
      <c r="AC84">
        <v>41.360999999999997</v>
      </c>
      <c r="AD84" s="2" t="s">
        <v>49</v>
      </c>
      <c r="AE84">
        <f>AVERAGE(AC$49:AC84)</f>
        <v>39.801111111111112</v>
      </c>
      <c r="AG84">
        <v>58.936</v>
      </c>
      <c r="AH84" s="2" t="s">
        <v>30</v>
      </c>
      <c r="AI84">
        <f>AVERAGE(AG$49:AG84)</f>
        <v>38.095111111111116</v>
      </c>
      <c r="AK84">
        <v>40.006</v>
      </c>
      <c r="AL84" s="2" t="s">
        <v>56</v>
      </c>
      <c r="AM84">
        <f>AVERAGE(AK$49:AK84)</f>
        <v>42.118083333333324</v>
      </c>
    </row>
    <row r="85" spans="1:39" x14ac:dyDescent="0.25">
      <c r="A85">
        <v>37.521999999999998</v>
      </c>
      <c r="B85" s="2" t="s">
        <v>29</v>
      </c>
      <c r="C85">
        <f>AVERAGE(A$49:A85)</f>
        <v>37.889621621621622</v>
      </c>
      <c r="E85">
        <v>38.262</v>
      </c>
      <c r="F85" s="2" t="s">
        <v>32</v>
      </c>
      <c r="G85">
        <f>AVERAGE(E$49:E85)</f>
        <v>39.029594594594592</v>
      </c>
      <c r="I85">
        <v>38.155000000000001</v>
      </c>
      <c r="J85" s="2" t="s">
        <v>34</v>
      </c>
      <c r="K85">
        <f>AVERAGE(I$49:I85)</f>
        <v>38.819324324324334</v>
      </c>
      <c r="M85">
        <v>38.997</v>
      </c>
      <c r="N85" s="2" t="s">
        <v>37</v>
      </c>
      <c r="O85">
        <f>AVERAGE(M$49:M85)</f>
        <v>39.67908108108108</v>
      </c>
      <c r="Q85">
        <v>39.076000000000001</v>
      </c>
      <c r="R85" s="2" t="s">
        <v>40</v>
      </c>
      <c r="S85">
        <f>AVERAGE(Q$49:Q85)</f>
        <v>39.158135135135133</v>
      </c>
      <c r="U85">
        <v>37.997999999999998</v>
      </c>
      <c r="V85" s="2" t="s">
        <v>43</v>
      </c>
      <c r="W85">
        <f>AVERAGE(U$49:U85)</f>
        <v>39.087891891891893</v>
      </c>
      <c r="Y85">
        <v>40.646000000000001</v>
      </c>
      <c r="Z85" s="2" t="s">
        <v>46</v>
      </c>
      <c r="AA85">
        <f>AVERAGE(Y$49:Y85)</f>
        <v>39.35267567567567</v>
      </c>
      <c r="AC85">
        <v>40.527000000000001</v>
      </c>
      <c r="AD85" s="2" t="s">
        <v>49</v>
      </c>
      <c r="AE85">
        <f>AVERAGE(AC$49:AC85)</f>
        <v>39.820729729729727</v>
      </c>
      <c r="AG85">
        <v>41.268000000000001</v>
      </c>
      <c r="AH85" s="2" t="s">
        <v>52</v>
      </c>
      <c r="AI85">
        <f>AVERAGE(AG$49:AG85)</f>
        <v>38.180864864864873</v>
      </c>
      <c r="AK85">
        <v>44.383000000000003</v>
      </c>
      <c r="AL85" s="2" t="s">
        <v>56</v>
      </c>
      <c r="AM85">
        <f>AVERAGE(AK$49:AK85)</f>
        <v>42.179297297297289</v>
      </c>
    </row>
    <row r="86" spans="1:39" x14ac:dyDescent="0.25">
      <c r="A86">
        <v>38.235999999999997</v>
      </c>
      <c r="B86" s="2" t="s">
        <v>29</v>
      </c>
      <c r="C86">
        <f>AVERAGE(A$49:A86)</f>
        <v>37.898736842105265</v>
      </c>
      <c r="E86">
        <v>37.829000000000001</v>
      </c>
      <c r="F86" s="2" t="s">
        <v>32</v>
      </c>
      <c r="G86">
        <f>AVERAGE(E$49:E86)</f>
        <v>38.99799999999999</v>
      </c>
      <c r="I86">
        <v>38.57</v>
      </c>
      <c r="J86" s="2" t="s">
        <v>34</v>
      </c>
      <c r="K86">
        <f>AVERAGE(I$49:I86)</f>
        <v>38.812763157894743</v>
      </c>
      <c r="M86">
        <v>38.878999999999998</v>
      </c>
      <c r="N86" s="2" t="s">
        <v>37</v>
      </c>
      <c r="O86">
        <f>AVERAGE(M$49:M86)</f>
        <v>39.658026315789471</v>
      </c>
      <c r="Q86">
        <v>37.996000000000002</v>
      </c>
      <c r="R86" s="2" t="s">
        <v>40</v>
      </c>
      <c r="S86">
        <f>AVERAGE(Q$49:Q86)</f>
        <v>39.127552631578943</v>
      </c>
      <c r="U86">
        <v>37.454000000000001</v>
      </c>
      <c r="V86" s="2" t="s">
        <v>43</v>
      </c>
      <c r="W86">
        <f>AVERAGE(U$49:U86)</f>
        <v>39.044894736842103</v>
      </c>
      <c r="Y86">
        <v>40.459000000000003</v>
      </c>
      <c r="Z86" s="2" t="s">
        <v>46</v>
      </c>
      <c r="AA86">
        <f>AVERAGE(Y$49:Y86)</f>
        <v>39.381789473684208</v>
      </c>
      <c r="AC86">
        <v>42.19</v>
      </c>
      <c r="AD86" s="2" t="s">
        <v>49</v>
      </c>
      <c r="AE86">
        <f>AVERAGE(AC$49:AC86)</f>
        <v>39.883078947368425</v>
      </c>
      <c r="AG86">
        <v>43.595999999999997</v>
      </c>
      <c r="AH86" s="2" t="s">
        <v>52</v>
      </c>
      <c r="AI86">
        <f>AVERAGE(AG$49:AG86)</f>
        <v>38.323368421052635</v>
      </c>
      <c r="AK86">
        <v>43.984000000000002</v>
      </c>
      <c r="AL86" s="2" t="s">
        <v>56</v>
      </c>
      <c r="AM86">
        <f>AVERAGE(AK$49:AK86)</f>
        <v>42.2267894736842</v>
      </c>
    </row>
    <row r="87" spans="1:39" x14ac:dyDescent="0.25">
      <c r="A87">
        <v>37.024000000000001</v>
      </c>
      <c r="B87" s="2" t="s">
        <v>29</v>
      </c>
      <c r="C87">
        <f>AVERAGE(A$49:A87)</f>
        <v>37.876307692307691</v>
      </c>
      <c r="E87">
        <v>37.707999999999998</v>
      </c>
      <c r="F87" s="2" t="s">
        <v>32</v>
      </c>
      <c r="G87">
        <f>AVERAGE(E$49:E87)</f>
        <v>38.964923076923071</v>
      </c>
      <c r="I87">
        <v>38.963999999999999</v>
      </c>
      <c r="J87" s="2" t="s">
        <v>34</v>
      </c>
      <c r="K87">
        <f>AVERAGE(I$49:I87)</f>
        <v>38.816641025641033</v>
      </c>
      <c r="M87">
        <v>38.618000000000002</v>
      </c>
      <c r="N87" s="2" t="s">
        <v>37</v>
      </c>
      <c r="O87">
        <f>AVERAGE(M$49:M87)</f>
        <v>39.631358974358967</v>
      </c>
      <c r="Q87">
        <v>38.399000000000001</v>
      </c>
      <c r="R87" s="2" t="s">
        <v>40</v>
      </c>
      <c r="S87">
        <f>AVERAGE(Q$49:Q87)</f>
        <v>39.108871794871796</v>
      </c>
      <c r="U87">
        <v>38.122</v>
      </c>
      <c r="V87" s="2" t="s">
        <v>43</v>
      </c>
      <c r="W87">
        <f>AVERAGE(U$49:U87)</f>
        <v>39.021230769230769</v>
      </c>
      <c r="Y87">
        <v>39.981999999999999</v>
      </c>
      <c r="Z87" s="2" t="s">
        <v>46</v>
      </c>
      <c r="AA87">
        <f>AVERAGE(Y$49:Y87)</f>
        <v>39.397179487179478</v>
      </c>
      <c r="AC87">
        <v>40.552999999999997</v>
      </c>
      <c r="AD87" s="2" t="s">
        <v>49</v>
      </c>
      <c r="AE87">
        <f>AVERAGE(AC$49:AC87)</f>
        <v>39.900256410256411</v>
      </c>
      <c r="AG87">
        <v>39.840000000000003</v>
      </c>
      <c r="AH87" s="2" t="s">
        <v>52</v>
      </c>
      <c r="AI87">
        <f>AVERAGE(AG$49:AG87)</f>
        <v>38.362256410256414</v>
      </c>
      <c r="AK87">
        <v>40.072000000000003</v>
      </c>
      <c r="AL87" s="2" t="s">
        <v>56</v>
      </c>
      <c r="AM87">
        <f>AVERAGE(AK$49:AK87)</f>
        <v>42.171538461538454</v>
      </c>
    </row>
    <row r="88" spans="1:39" x14ac:dyDescent="0.25">
      <c r="A88">
        <v>39.576999999999998</v>
      </c>
      <c r="B88" s="2" t="s">
        <v>29</v>
      </c>
      <c r="C88">
        <f>AVERAGE(A$49:A88)</f>
        <v>37.918824999999998</v>
      </c>
      <c r="E88">
        <v>38.624000000000002</v>
      </c>
      <c r="F88" s="2" t="s">
        <v>32</v>
      </c>
      <c r="G88">
        <f>AVERAGE(E$49:E88)</f>
        <v>38.956399999999995</v>
      </c>
      <c r="I88">
        <v>37.847999999999999</v>
      </c>
      <c r="J88" s="2" t="s">
        <v>34</v>
      </c>
      <c r="K88">
        <f>AVERAGE(I$49:I88)</f>
        <v>38.792425000000001</v>
      </c>
      <c r="M88">
        <v>38.701000000000001</v>
      </c>
      <c r="N88" s="2" t="s">
        <v>37</v>
      </c>
      <c r="O88">
        <f>AVERAGE(M$49:M88)</f>
        <v>39.608099999999993</v>
      </c>
      <c r="Q88">
        <v>37.676000000000002</v>
      </c>
      <c r="R88" s="2" t="s">
        <v>40</v>
      </c>
      <c r="S88">
        <f>AVERAGE(Q$49:Q88)</f>
        <v>39.073050000000002</v>
      </c>
      <c r="U88">
        <v>37.686</v>
      </c>
      <c r="V88" s="2" t="s">
        <v>43</v>
      </c>
      <c r="W88">
        <f>AVERAGE(U$49:U88)</f>
        <v>38.987849999999995</v>
      </c>
      <c r="Y88">
        <v>40.262</v>
      </c>
      <c r="Z88" s="2" t="s">
        <v>46</v>
      </c>
      <c r="AA88">
        <f>AVERAGE(Y$49:Y88)</f>
        <v>39.41879999999999</v>
      </c>
      <c r="AC88">
        <v>40.256</v>
      </c>
      <c r="AD88" s="2" t="s">
        <v>49</v>
      </c>
      <c r="AE88">
        <f>AVERAGE(AC$49:AC88)</f>
        <v>39.909150000000004</v>
      </c>
      <c r="AG88">
        <v>39.694000000000003</v>
      </c>
      <c r="AH88" s="2" t="s">
        <v>52</v>
      </c>
      <c r="AI88">
        <f>AVERAGE(AG$49:AG88)</f>
        <v>38.39555</v>
      </c>
      <c r="AK88">
        <v>39.470999999999997</v>
      </c>
      <c r="AL88" s="2" t="s">
        <v>56</v>
      </c>
      <c r="AM88">
        <f>AVERAGE(AK$49:AK88)</f>
        <v>42.104024999999993</v>
      </c>
    </row>
    <row r="89" spans="1:39" x14ac:dyDescent="0.25">
      <c r="A89">
        <v>37.655000000000001</v>
      </c>
      <c r="B89" s="2" t="s">
        <v>29</v>
      </c>
      <c r="C89">
        <f>AVERAGE(A$49:A89)</f>
        <v>37.912390243902436</v>
      </c>
      <c r="E89">
        <v>37.707999999999998</v>
      </c>
      <c r="F89" s="2" t="s">
        <v>32</v>
      </c>
      <c r="G89">
        <f>AVERAGE(E$49:E89)</f>
        <v>38.925951219512193</v>
      </c>
      <c r="I89">
        <v>37.649000000000001</v>
      </c>
      <c r="J89" s="2" t="s">
        <v>34</v>
      </c>
      <c r="K89">
        <f>AVERAGE(I$49:I89)</f>
        <v>38.764536585365853</v>
      </c>
      <c r="M89">
        <v>39.469000000000001</v>
      </c>
      <c r="N89" s="2" t="s">
        <v>37</v>
      </c>
      <c r="O89">
        <f>AVERAGE(M$49:M89)</f>
        <v>39.604707317073171</v>
      </c>
      <c r="Q89">
        <v>38.475000000000001</v>
      </c>
      <c r="R89" s="2" t="s">
        <v>40</v>
      </c>
      <c r="S89">
        <f>AVERAGE(Q$49:Q89)</f>
        <v>39.058463414634147</v>
      </c>
      <c r="U89">
        <v>38.853999999999999</v>
      </c>
      <c r="V89" s="2" t="s">
        <v>43</v>
      </c>
      <c r="W89">
        <f>AVERAGE(U$49:U89)</f>
        <v>38.984585365853654</v>
      </c>
      <c r="Y89">
        <v>39.515000000000001</v>
      </c>
      <c r="Z89" s="2" t="s">
        <v>46</v>
      </c>
      <c r="AA89">
        <f>AVERAGE(Y$49:Y89)</f>
        <v>39.421146341463412</v>
      </c>
      <c r="AC89">
        <v>39.103999999999999</v>
      </c>
      <c r="AD89" s="2" t="s">
        <v>49</v>
      </c>
      <c r="AE89">
        <f>AVERAGE(AC$49:AC89)</f>
        <v>39.889512195121959</v>
      </c>
      <c r="AG89">
        <v>39.835999999999999</v>
      </c>
      <c r="AH89" s="2" t="s">
        <v>52</v>
      </c>
      <c r="AI89">
        <f>AVERAGE(AG$49:AG89)</f>
        <v>38.43068292682927</v>
      </c>
      <c r="AK89">
        <v>39.220999999999997</v>
      </c>
      <c r="AL89" s="2" t="s">
        <v>56</v>
      </c>
      <c r="AM89">
        <f>AVERAGE(AK$49:AK89)</f>
        <v>42.033707317073159</v>
      </c>
    </row>
    <row r="90" spans="1:39" x14ac:dyDescent="0.25">
      <c r="A90">
        <v>37.488999999999997</v>
      </c>
      <c r="B90" s="2" t="s">
        <v>29</v>
      </c>
      <c r="C90">
        <f>AVERAGE(A$49:A90)</f>
        <v>37.902309523809521</v>
      </c>
      <c r="E90">
        <v>37.850999999999999</v>
      </c>
      <c r="F90" s="2" t="s">
        <v>32</v>
      </c>
      <c r="G90">
        <f>AVERAGE(E$49:E90)</f>
        <v>38.900357142857146</v>
      </c>
      <c r="I90">
        <v>38.127000000000002</v>
      </c>
      <c r="J90" s="2" t="s">
        <v>34</v>
      </c>
      <c r="K90">
        <f>AVERAGE(I$49:I90)</f>
        <v>38.749357142857143</v>
      </c>
      <c r="M90">
        <v>44.3</v>
      </c>
      <c r="N90" s="2" t="s">
        <v>37</v>
      </c>
      <c r="O90">
        <f>AVERAGE(M$49:M90)</f>
        <v>39.716499999999996</v>
      </c>
      <c r="Q90">
        <v>37.704999999999998</v>
      </c>
      <c r="R90" s="2" t="s">
        <v>40</v>
      </c>
      <c r="S90">
        <f>AVERAGE(Q$49:Q90)</f>
        <v>39.026238095238092</v>
      </c>
      <c r="U90">
        <v>37.567999999999998</v>
      </c>
      <c r="V90" s="2" t="s">
        <v>43</v>
      </c>
      <c r="W90">
        <f>AVERAGE(U$49:U90)</f>
        <v>38.950857142857139</v>
      </c>
      <c r="Y90">
        <v>40</v>
      </c>
      <c r="Z90" s="2" t="s">
        <v>46</v>
      </c>
      <c r="AA90">
        <f>AVERAGE(Y$49:Y90)</f>
        <v>39.434928571428564</v>
      </c>
      <c r="AC90">
        <v>39.499000000000002</v>
      </c>
      <c r="AD90" s="2" t="s">
        <v>49</v>
      </c>
      <c r="AE90">
        <f>AVERAGE(AC$49:AC90)</f>
        <v>39.880214285714295</v>
      </c>
      <c r="AG90">
        <v>41.235999999999997</v>
      </c>
      <c r="AH90" s="2" t="s">
        <v>52</v>
      </c>
      <c r="AI90">
        <f>AVERAGE(AG$49:AG90)</f>
        <v>38.497476190476199</v>
      </c>
      <c r="AK90">
        <v>38.575000000000003</v>
      </c>
      <c r="AL90" s="2" t="s">
        <v>56</v>
      </c>
      <c r="AM90">
        <f>AVERAGE(AK$49:AK90)</f>
        <v>41.951357142857134</v>
      </c>
    </row>
    <row r="91" spans="1:39" x14ac:dyDescent="0.25">
      <c r="A91">
        <v>37.566000000000003</v>
      </c>
      <c r="B91" s="2" t="s">
        <v>29</v>
      </c>
      <c r="C91">
        <f>AVERAGE(A$49:A91)</f>
        <v>37.894488372093022</v>
      </c>
      <c r="E91">
        <v>37.886000000000003</v>
      </c>
      <c r="F91" s="2" t="s">
        <v>32</v>
      </c>
      <c r="G91">
        <f>AVERAGE(E$49:E91)</f>
        <v>38.876767441860466</v>
      </c>
      <c r="I91">
        <v>38.183</v>
      </c>
      <c r="J91" s="2" t="s">
        <v>34</v>
      </c>
      <c r="K91">
        <f>AVERAGE(I$49:I91)</f>
        <v>38.736186046511627</v>
      </c>
      <c r="M91">
        <v>39.982999999999997</v>
      </c>
      <c r="N91" s="2" t="s">
        <v>37</v>
      </c>
      <c r="O91">
        <f>AVERAGE(M$49:M91)</f>
        <v>39.722697674418598</v>
      </c>
      <c r="Q91">
        <v>37.497</v>
      </c>
      <c r="R91" s="2" t="s">
        <v>40</v>
      </c>
      <c r="S91">
        <f>AVERAGE(Q$49:Q91)</f>
        <v>38.990674418604648</v>
      </c>
      <c r="U91">
        <v>37.83</v>
      </c>
      <c r="V91" s="2" t="s">
        <v>43</v>
      </c>
      <c r="W91">
        <f>AVERAGE(U$49:U91)</f>
        <v>38.924790697674418</v>
      </c>
      <c r="Y91">
        <v>39.962000000000003</v>
      </c>
      <c r="Z91" s="2" t="s">
        <v>46</v>
      </c>
      <c r="AA91">
        <f>AVERAGE(Y$49:Y91)</f>
        <v>39.447186046511625</v>
      </c>
      <c r="AC91">
        <v>39.194000000000003</v>
      </c>
      <c r="AD91" s="2" t="s">
        <v>49</v>
      </c>
      <c r="AE91">
        <f>AVERAGE(AC$49:AC91)</f>
        <v>39.864255813953491</v>
      </c>
      <c r="AG91">
        <v>40.445999999999998</v>
      </c>
      <c r="AH91" s="2" t="s">
        <v>52</v>
      </c>
      <c r="AI91">
        <f>AVERAGE(AG$49:AG91)</f>
        <v>38.54279069767442</v>
      </c>
      <c r="AK91">
        <v>38.838000000000001</v>
      </c>
      <c r="AL91" s="2" t="s">
        <v>56</v>
      </c>
      <c r="AM91">
        <f>AVERAGE(AK$49:AK91)</f>
        <v>41.878953488372083</v>
      </c>
    </row>
    <row r="92" spans="1:39" x14ac:dyDescent="0.25">
      <c r="A92">
        <v>38.488</v>
      </c>
      <c r="B92" s="2" t="s">
        <v>29</v>
      </c>
      <c r="C92">
        <f>AVERAGE(A$49:A92)</f>
        <v>37.907977272727273</v>
      </c>
      <c r="E92">
        <v>37.520000000000003</v>
      </c>
      <c r="F92" s="2" t="s">
        <v>32</v>
      </c>
      <c r="G92">
        <f>AVERAGE(E$49:E92)</f>
        <v>38.845931818181818</v>
      </c>
      <c r="I92">
        <v>37.722999999999999</v>
      </c>
      <c r="J92" s="2" t="s">
        <v>34</v>
      </c>
      <c r="K92">
        <f>AVERAGE(I$49:I92)</f>
        <v>38.713159090909087</v>
      </c>
      <c r="M92">
        <v>39.554000000000002</v>
      </c>
      <c r="N92" s="2" t="s">
        <v>37</v>
      </c>
      <c r="O92">
        <f>AVERAGE(M$49:M92)</f>
        <v>39.718863636363636</v>
      </c>
      <c r="Q92">
        <v>37.481000000000002</v>
      </c>
      <c r="R92" s="2" t="s">
        <v>40</v>
      </c>
      <c r="S92">
        <f>AVERAGE(Q$49:Q92)</f>
        <v>38.956363636363633</v>
      </c>
      <c r="U92">
        <v>38.22</v>
      </c>
      <c r="V92" s="2" t="s">
        <v>43</v>
      </c>
      <c r="W92">
        <f>AVERAGE(U$49:U92)</f>
        <v>38.908772727272726</v>
      </c>
      <c r="Y92">
        <v>41.802999999999997</v>
      </c>
      <c r="Z92" s="2" t="s">
        <v>46</v>
      </c>
      <c r="AA92">
        <f>AVERAGE(Y$49:Y92)</f>
        <v>39.500727272727268</v>
      </c>
      <c r="AC92">
        <v>43.768000000000001</v>
      </c>
      <c r="AD92" s="2" t="s">
        <v>49</v>
      </c>
      <c r="AE92">
        <f>AVERAGE(AC$49:AC92)</f>
        <v>39.952977272727281</v>
      </c>
      <c r="AG92">
        <v>39.749000000000002</v>
      </c>
      <c r="AH92" s="2" t="s">
        <v>52</v>
      </c>
      <c r="AI92">
        <f>AVERAGE(AG$49:AG92)</f>
        <v>38.570204545454551</v>
      </c>
      <c r="AK92">
        <v>39.997</v>
      </c>
      <c r="AL92" s="2" t="s">
        <v>56</v>
      </c>
      <c r="AM92">
        <f>AVERAGE(AK$49:AK92)</f>
        <v>41.836181818181814</v>
      </c>
    </row>
    <row r="93" spans="1:39" x14ac:dyDescent="0.25">
      <c r="A93">
        <v>37.822000000000003</v>
      </c>
      <c r="B93" s="2" t="s">
        <v>29</v>
      </c>
      <c r="C93">
        <f>AVERAGE(A$49:A93)</f>
        <v>37.906066666666668</v>
      </c>
      <c r="E93">
        <v>38.520000000000003</v>
      </c>
      <c r="F93" s="2" t="s">
        <v>32</v>
      </c>
      <c r="G93">
        <f>AVERAGE(E$49:E93)</f>
        <v>38.838688888888889</v>
      </c>
      <c r="I93">
        <v>39.872999999999998</v>
      </c>
      <c r="J93" s="2" t="s">
        <v>34</v>
      </c>
      <c r="K93">
        <f>AVERAGE(I$49:I93)</f>
        <v>38.738933333333335</v>
      </c>
      <c r="M93">
        <v>39.427</v>
      </c>
      <c r="N93" s="2" t="s">
        <v>37</v>
      </c>
      <c r="O93">
        <f>AVERAGE(M$49:M93)</f>
        <v>39.712377777777775</v>
      </c>
      <c r="Q93">
        <v>38.33</v>
      </c>
      <c r="R93" s="2" t="s">
        <v>40</v>
      </c>
      <c r="S93">
        <f>AVERAGE(Q$49:Q93)</f>
        <v>38.94244444444444</v>
      </c>
      <c r="U93">
        <v>39.119</v>
      </c>
      <c r="V93" s="2" t="s">
        <v>43</v>
      </c>
      <c r="W93">
        <f>AVERAGE(U$49:U93)</f>
        <v>38.913444444444437</v>
      </c>
      <c r="Y93">
        <v>39.283000000000001</v>
      </c>
      <c r="Z93" s="2" t="s">
        <v>46</v>
      </c>
      <c r="AA93">
        <f>AVERAGE(Y$49:Y93)</f>
        <v>39.495888888888878</v>
      </c>
      <c r="AC93">
        <v>39.082999999999998</v>
      </c>
      <c r="AD93" s="2" t="s">
        <v>49</v>
      </c>
      <c r="AE93">
        <f>AVERAGE(AC$49:AC93)</f>
        <v>39.933644444444454</v>
      </c>
      <c r="AG93">
        <v>40.082999999999998</v>
      </c>
      <c r="AH93" s="2" t="s">
        <v>52</v>
      </c>
      <c r="AI93">
        <f>AVERAGE(AG$49:AG93)</f>
        <v>38.603822222222227</v>
      </c>
      <c r="AK93">
        <v>39.939</v>
      </c>
      <c r="AL93" s="2" t="s">
        <v>56</v>
      </c>
      <c r="AM93">
        <f>AVERAGE(AK$49:AK93)</f>
        <v>41.794022222222218</v>
      </c>
    </row>
    <row r="94" spans="1:39" x14ac:dyDescent="0.25">
      <c r="A94">
        <v>38.393000000000001</v>
      </c>
      <c r="B94" s="2" t="s">
        <v>29</v>
      </c>
      <c r="C94">
        <f>AVERAGE(A$49:A94)</f>
        <v>37.91665217391305</v>
      </c>
      <c r="E94">
        <v>39.719000000000001</v>
      </c>
      <c r="F94" s="2" t="s">
        <v>32</v>
      </c>
      <c r="G94">
        <f>AVERAGE(E$49:E94)</f>
        <v>38.857826086956521</v>
      </c>
      <c r="I94">
        <v>38.472000000000001</v>
      </c>
      <c r="J94" s="2" t="s">
        <v>34</v>
      </c>
      <c r="K94">
        <f>AVERAGE(I$49:I94)</f>
        <v>38.733130434782609</v>
      </c>
      <c r="M94">
        <v>61.131999999999998</v>
      </c>
      <c r="N94" s="2" t="s">
        <v>30</v>
      </c>
      <c r="O94">
        <f>AVERAGE(M$49:M94)</f>
        <v>40.178021739130429</v>
      </c>
      <c r="Q94">
        <v>37.908000000000001</v>
      </c>
      <c r="R94" s="2" t="s">
        <v>40</v>
      </c>
      <c r="S94">
        <f>AVERAGE(Q$49:Q94)</f>
        <v>38.919956521739124</v>
      </c>
      <c r="U94">
        <v>37.365000000000002</v>
      </c>
      <c r="V94" s="2" t="s">
        <v>43</v>
      </c>
      <c r="W94">
        <f>AVERAGE(U$49:U94)</f>
        <v>38.879782608695649</v>
      </c>
      <c r="Y94">
        <v>39.042000000000002</v>
      </c>
      <c r="Z94" s="2" t="s">
        <v>46</v>
      </c>
      <c r="AA94">
        <f>AVERAGE(Y$49:Y94)</f>
        <v>39.486021739130422</v>
      </c>
      <c r="AC94">
        <v>40.31</v>
      </c>
      <c r="AD94" s="2" t="s">
        <v>49</v>
      </c>
      <c r="AE94">
        <f>AVERAGE(AC$49:AC94)</f>
        <v>39.941826086956532</v>
      </c>
      <c r="AG94">
        <v>41.018999999999998</v>
      </c>
      <c r="AH94" s="2" t="s">
        <v>52</v>
      </c>
      <c r="AI94">
        <f>AVERAGE(AG$49:AG94)</f>
        <v>38.656326086956526</v>
      </c>
      <c r="AK94">
        <v>38.823</v>
      </c>
      <c r="AL94" s="2" t="s">
        <v>56</v>
      </c>
      <c r="AM94">
        <f>AVERAGE(AK$49:AK94)</f>
        <v>41.729434782608692</v>
      </c>
    </row>
    <row r="95" spans="1:39" x14ac:dyDescent="0.25">
      <c r="A95">
        <v>38.122999999999998</v>
      </c>
      <c r="B95" s="2" t="s">
        <v>29</v>
      </c>
      <c r="C95">
        <f>AVERAGE(A$49:A95)</f>
        <v>37.921042553191491</v>
      </c>
      <c r="E95">
        <v>60.429000000000002</v>
      </c>
      <c r="F95" s="2" t="s">
        <v>30</v>
      </c>
      <c r="G95">
        <f>AVERAGE(E$49:E95)</f>
        <v>39.316787234042557</v>
      </c>
      <c r="I95">
        <v>55.94</v>
      </c>
      <c r="J95" s="2" t="s">
        <v>30</v>
      </c>
      <c r="K95">
        <f>AVERAGE(I$49:I95)</f>
        <v>39.099234042553192</v>
      </c>
      <c r="M95">
        <v>39.802</v>
      </c>
      <c r="N95" s="2" t="s">
        <v>38</v>
      </c>
      <c r="O95">
        <f>AVERAGE(M$49:M95)</f>
        <v>40.17002127659574</v>
      </c>
      <c r="Q95">
        <v>37.671999999999997</v>
      </c>
      <c r="R95" s="2" t="s">
        <v>40</v>
      </c>
      <c r="S95">
        <f>AVERAGE(Q$49:Q95)</f>
        <v>38.893404255319147</v>
      </c>
      <c r="U95">
        <v>37.539000000000001</v>
      </c>
      <c r="V95" s="2" t="s">
        <v>43</v>
      </c>
      <c r="W95">
        <f>AVERAGE(U$49:U95)</f>
        <v>38.851255319148933</v>
      </c>
      <c r="Y95">
        <v>38.962000000000003</v>
      </c>
      <c r="Z95" s="2" t="s">
        <v>46</v>
      </c>
      <c r="AA95">
        <f>AVERAGE(Y$49:Y95)</f>
        <v>39.47487234042552</v>
      </c>
      <c r="AC95">
        <v>39.976999999999997</v>
      </c>
      <c r="AD95" s="2" t="s">
        <v>49</v>
      </c>
      <c r="AE95">
        <f>AVERAGE(AC$49:AC95)</f>
        <v>39.942574468085112</v>
      </c>
      <c r="AG95">
        <v>40.281999999999996</v>
      </c>
      <c r="AH95" s="2" t="s">
        <v>52</v>
      </c>
      <c r="AI95">
        <f>AVERAGE(AG$49:AG95)</f>
        <v>38.690914893617027</v>
      </c>
      <c r="AK95">
        <v>38.615000000000002</v>
      </c>
      <c r="AL95" s="2" t="s">
        <v>56</v>
      </c>
      <c r="AM95">
        <f>AVERAGE(AK$49:AK95)</f>
        <v>41.663170212765955</v>
      </c>
    </row>
    <row r="96" spans="1:39" x14ac:dyDescent="0.25">
      <c r="A96">
        <v>52.473999999999997</v>
      </c>
      <c r="B96" s="2" t="s">
        <v>30</v>
      </c>
      <c r="C96">
        <f>AVERAGE(A$49:A96)</f>
        <v>38.224229166666667</v>
      </c>
      <c r="E96">
        <v>36.652999999999999</v>
      </c>
      <c r="F96" s="2" t="s">
        <v>33</v>
      </c>
      <c r="G96">
        <f>AVERAGE(E$49:E96)</f>
        <v>39.261291666666672</v>
      </c>
      <c r="I96">
        <v>37.088999999999999</v>
      </c>
      <c r="J96" s="2" t="s">
        <v>35</v>
      </c>
      <c r="K96">
        <f>AVERAGE(I$49:I96)</f>
        <v>39.057354166666663</v>
      </c>
      <c r="M96">
        <v>39.347000000000001</v>
      </c>
      <c r="N96" s="2" t="s">
        <v>38</v>
      </c>
      <c r="O96">
        <f>AVERAGE(M$49:M96)</f>
        <v>40.152874999999995</v>
      </c>
      <c r="Q96">
        <v>37.86</v>
      </c>
      <c r="R96" s="2" t="s">
        <v>40</v>
      </c>
      <c r="S96">
        <f>AVERAGE(Q$49:Q96)</f>
        <v>38.871874999999996</v>
      </c>
      <c r="U96">
        <v>37.515000000000001</v>
      </c>
      <c r="V96" s="2" t="s">
        <v>43</v>
      </c>
      <c r="W96">
        <f>AVERAGE(U$49:U96)</f>
        <v>38.823416666666667</v>
      </c>
      <c r="Y96">
        <v>39.6</v>
      </c>
      <c r="Z96" s="2" t="s">
        <v>46</v>
      </c>
      <c r="AA96">
        <f>AVERAGE(Y$49:Y96)</f>
        <v>39.477479166666654</v>
      </c>
      <c r="AC96">
        <v>39.779000000000003</v>
      </c>
      <c r="AD96" s="2" t="s">
        <v>49</v>
      </c>
      <c r="AE96">
        <f>AVERAGE(AC$49:AC96)</f>
        <v>39.939166666666672</v>
      </c>
      <c r="AG96">
        <v>39.799999999999997</v>
      </c>
      <c r="AH96" s="2" t="s">
        <v>52</v>
      </c>
      <c r="AI96">
        <f>AVERAGE(AG$49:AG96)</f>
        <v>38.714020833333336</v>
      </c>
      <c r="AK96">
        <v>38.338000000000001</v>
      </c>
      <c r="AL96" s="2" t="s">
        <v>56</v>
      </c>
      <c r="AM96">
        <f>AVERAGE(AK$49:AK96)</f>
        <v>41.593895833333328</v>
      </c>
    </row>
    <row r="97" spans="1:39" x14ac:dyDescent="0.25">
      <c r="A97">
        <v>37.360999999999997</v>
      </c>
      <c r="B97" s="2" t="s">
        <v>31</v>
      </c>
      <c r="C97">
        <f>AVERAGE(A$49:A97)</f>
        <v>38.206612244897961</v>
      </c>
      <c r="E97">
        <v>36.295000000000002</v>
      </c>
      <c r="F97" s="2" t="s">
        <v>33</v>
      </c>
      <c r="G97">
        <f>AVERAGE(E$49:E97)</f>
        <v>39.200755102040823</v>
      </c>
      <c r="I97">
        <v>36.959000000000003</v>
      </c>
      <c r="J97" s="2" t="s">
        <v>35</v>
      </c>
      <c r="K97">
        <f>AVERAGE(I$49:I97)</f>
        <v>39.014530612244897</v>
      </c>
      <c r="M97">
        <v>39.838000000000001</v>
      </c>
      <c r="N97" s="2" t="s">
        <v>38</v>
      </c>
      <c r="O97">
        <f>AVERAGE(M$49:M97)</f>
        <v>40.146448979591831</v>
      </c>
      <c r="Q97">
        <v>37.844999999999999</v>
      </c>
      <c r="R97" s="2" t="s">
        <v>40</v>
      </c>
      <c r="S97">
        <f>AVERAGE(Q$49:Q97)</f>
        <v>38.850918367346935</v>
      </c>
      <c r="U97">
        <v>37.417000000000002</v>
      </c>
      <c r="V97" s="2" t="s">
        <v>43</v>
      </c>
      <c r="W97">
        <f>AVERAGE(U$49:U97)</f>
        <v>38.794714285714285</v>
      </c>
      <c r="Y97">
        <v>39.582000000000001</v>
      </c>
      <c r="Z97" s="2" t="s">
        <v>46</v>
      </c>
      <c r="AA97">
        <f>AVERAGE(Y$49:Y97)</f>
        <v>39.47961224489795</v>
      </c>
      <c r="AC97">
        <v>40.317999999999998</v>
      </c>
      <c r="AD97" s="2" t="s">
        <v>49</v>
      </c>
      <c r="AE97">
        <f>AVERAGE(AC$49:AC97)</f>
        <v>39.94689795918368</v>
      </c>
      <c r="AG97">
        <v>39.164999999999999</v>
      </c>
      <c r="AH97" s="2" t="s">
        <v>52</v>
      </c>
      <c r="AI97">
        <f>AVERAGE(AG$49:AG97)</f>
        <v>38.723224489795918</v>
      </c>
      <c r="AK97">
        <v>39.459000000000003</v>
      </c>
      <c r="AL97" s="2" t="s">
        <v>56</v>
      </c>
      <c r="AM97">
        <f>AVERAGE(AK$49:AK97)</f>
        <v>41.550326530612246</v>
      </c>
    </row>
    <row r="98" spans="1:39" x14ac:dyDescent="0.25">
      <c r="A98">
        <v>37.695</v>
      </c>
      <c r="B98" s="2" t="s">
        <v>31</v>
      </c>
      <c r="C98">
        <f>AVERAGE(A$49:A98)</f>
        <v>38.196380000000005</v>
      </c>
      <c r="E98">
        <v>36.659999999999997</v>
      </c>
      <c r="F98" s="2" t="s">
        <v>33</v>
      </c>
      <c r="G98">
        <f>AVERAGE(E$49:E98)</f>
        <v>39.149940000000008</v>
      </c>
      <c r="I98">
        <v>36.963999999999999</v>
      </c>
      <c r="J98" s="2" t="s">
        <v>35</v>
      </c>
      <c r="K98">
        <f>AVERAGE(I$49:I98)</f>
        <v>38.973520000000001</v>
      </c>
      <c r="M98">
        <v>42.808999999999997</v>
      </c>
      <c r="N98" s="2" t="s">
        <v>38</v>
      </c>
      <c r="O98">
        <f>AVERAGE(M$49:M98)</f>
        <v>40.199699999999993</v>
      </c>
      <c r="Q98">
        <v>38.652000000000001</v>
      </c>
      <c r="R98" s="2" t="s">
        <v>40</v>
      </c>
      <c r="S98">
        <f>AVERAGE(Q$49:Q98)</f>
        <v>38.846939999999996</v>
      </c>
      <c r="U98">
        <v>37.914999999999999</v>
      </c>
      <c r="V98" s="2" t="s">
        <v>43</v>
      </c>
      <c r="W98">
        <f>AVERAGE(U$49:U98)</f>
        <v>38.777119999999996</v>
      </c>
      <c r="Y98">
        <v>39.438000000000002</v>
      </c>
      <c r="Z98" s="2" t="s">
        <v>46</v>
      </c>
      <c r="AA98">
        <f>AVERAGE(Y$49:Y98)</f>
        <v>39.478779999999993</v>
      </c>
      <c r="AC98">
        <v>39.337000000000003</v>
      </c>
      <c r="AD98" s="2" t="s">
        <v>49</v>
      </c>
      <c r="AE98">
        <f>AVERAGE(AC$49:AC98)</f>
        <v>39.934700000000007</v>
      </c>
      <c r="AG98">
        <v>39.808999999999997</v>
      </c>
      <c r="AH98" s="2" t="s">
        <v>52</v>
      </c>
      <c r="AI98">
        <f>AVERAGE(AG$49:AG98)</f>
        <v>38.74494</v>
      </c>
      <c r="AK98">
        <v>40.25</v>
      </c>
      <c r="AL98" s="2" t="s">
        <v>56</v>
      </c>
      <c r="AM98">
        <f>AVERAGE(AK$49:AK98)</f>
        <v>41.524319999999996</v>
      </c>
    </row>
    <row r="99" spans="1:39" x14ac:dyDescent="0.25">
      <c r="A99">
        <v>37.302999999999997</v>
      </c>
      <c r="B99" s="2" t="s">
        <v>31</v>
      </c>
      <c r="C99">
        <f>AVERAGE(A$49:A99)</f>
        <v>38.178862745098044</v>
      </c>
      <c r="E99">
        <v>36.143000000000001</v>
      </c>
      <c r="F99" s="2" t="s">
        <v>33</v>
      </c>
      <c r="G99">
        <f>AVERAGE(E$49:E99)</f>
        <v>39.090980392156872</v>
      </c>
      <c r="I99">
        <v>36.844000000000001</v>
      </c>
      <c r="J99" s="2" t="s">
        <v>35</v>
      </c>
      <c r="K99">
        <f>AVERAGE(I$49:I99)</f>
        <v>38.931764705882351</v>
      </c>
      <c r="M99">
        <v>46.915999999999997</v>
      </c>
      <c r="N99" s="2" t="s">
        <v>38</v>
      </c>
      <c r="O99">
        <f>AVERAGE(M$49:M99)</f>
        <v>40.331392156862741</v>
      </c>
      <c r="Q99">
        <v>37.749000000000002</v>
      </c>
      <c r="R99" s="2" t="s">
        <v>40</v>
      </c>
      <c r="S99">
        <f>AVERAGE(Q$49:Q99)</f>
        <v>38.825411764705876</v>
      </c>
      <c r="U99">
        <v>37.866</v>
      </c>
      <c r="V99" s="2" t="s">
        <v>43</v>
      </c>
      <c r="W99">
        <f>AVERAGE(U$49:U99)</f>
        <v>38.75925490196078</v>
      </c>
      <c r="Y99">
        <v>40.878999999999998</v>
      </c>
      <c r="Z99" s="2" t="s">
        <v>46</v>
      </c>
      <c r="AA99">
        <f>AVERAGE(Y$49:Y99)</f>
        <v>39.506235294117637</v>
      </c>
      <c r="AC99">
        <v>39.139000000000003</v>
      </c>
      <c r="AD99" s="2" t="s">
        <v>49</v>
      </c>
      <c r="AE99">
        <f>AVERAGE(AC$49:AC99)</f>
        <v>39.91909803921569</v>
      </c>
      <c r="AG99">
        <v>40.359000000000002</v>
      </c>
      <c r="AH99" s="2" t="s">
        <v>52</v>
      </c>
      <c r="AI99">
        <f>AVERAGE(AG$49:AG99)</f>
        <v>38.77658823529412</v>
      </c>
      <c r="AK99">
        <v>40.511000000000003</v>
      </c>
      <c r="AL99" s="2" t="s">
        <v>56</v>
      </c>
      <c r="AM99">
        <f>AVERAGE(AK$49:AK99)</f>
        <v>41.504450980392157</v>
      </c>
    </row>
    <row r="100" spans="1:39" x14ac:dyDescent="0.25">
      <c r="A100">
        <v>37.329000000000001</v>
      </c>
      <c r="B100" s="2" t="s">
        <v>31</v>
      </c>
      <c r="C100">
        <f>AVERAGE(A$49:A100)</f>
        <v>38.162519230769234</v>
      </c>
      <c r="E100">
        <v>36.006999999999998</v>
      </c>
      <c r="F100" s="2" t="s">
        <v>33</v>
      </c>
      <c r="G100">
        <f>AVERAGE(E$49:E100)</f>
        <v>39.031673076923084</v>
      </c>
      <c r="I100">
        <v>36.808</v>
      </c>
      <c r="J100" s="2" t="s">
        <v>35</v>
      </c>
      <c r="K100">
        <f>AVERAGE(I$49:I100)</f>
        <v>38.890923076923073</v>
      </c>
      <c r="M100">
        <v>45.378999999999998</v>
      </c>
      <c r="N100" s="2" t="s">
        <v>38</v>
      </c>
      <c r="O100">
        <f>AVERAGE(M$49:M100)</f>
        <v>40.428461538461534</v>
      </c>
      <c r="Q100">
        <v>72.448999999999998</v>
      </c>
      <c r="R100" s="2" t="s">
        <v>30</v>
      </c>
      <c r="S100">
        <f>AVERAGE(Q$49:Q100)</f>
        <v>39.47201923076922</v>
      </c>
      <c r="U100">
        <v>38.558</v>
      </c>
      <c r="V100" s="2" t="s">
        <v>43</v>
      </c>
      <c r="W100">
        <f>AVERAGE(U$49:U100)</f>
        <v>38.755384615384614</v>
      </c>
      <c r="Y100">
        <v>39.654000000000003</v>
      </c>
      <c r="Z100" s="2" t="s">
        <v>46</v>
      </c>
      <c r="AA100">
        <f>AVERAGE(Y$49:Y100)</f>
        <v>39.509076923076918</v>
      </c>
      <c r="AC100">
        <v>39.064</v>
      </c>
      <c r="AD100" s="2" t="s">
        <v>49</v>
      </c>
      <c r="AE100">
        <f>AVERAGE(AC$49:AC100)</f>
        <v>39.902653846153846</v>
      </c>
      <c r="AG100">
        <v>39.874000000000002</v>
      </c>
      <c r="AH100" s="2" t="s">
        <v>52</v>
      </c>
      <c r="AI100">
        <f>AVERAGE(AG$49:AG100)</f>
        <v>38.797692307692309</v>
      </c>
      <c r="AK100">
        <v>39.389000000000003</v>
      </c>
      <c r="AL100" s="2" t="s">
        <v>56</v>
      </c>
      <c r="AM100">
        <f>AVERAGE(AK$49:AK100)</f>
        <v>41.46376923076923</v>
      </c>
    </row>
    <row r="101" spans="1:39" x14ac:dyDescent="0.25">
      <c r="A101">
        <v>37.646999999999998</v>
      </c>
      <c r="B101" s="2" t="s">
        <v>31</v>
      </c>
      <c r="C101">
        <f>AVERAGE(A$49:A101)</f>
        <v>38.152792452830191</v>
      </c>
      <c r="E101">
        <v>35.99</v>
      </c>
      <c r="F101" s="2" t="s">
        <v>33</v>
      </c>
      <c r="G101">
        <f>AVERAGE(E$49:E101)</f>
        <v>38.974283018867929</v>
      </c>
      <c r="I101">
        <v>38.444000000000003</v>
      </c>
      <c r="J101" s="2" t="s">
        <v>35</v>
      </c>
      <c r="K101">
        <f>AVERAGE(I$49:I101)</f>
        <v>38.882490566037731</v>
      </c>
      <c r="M101">
        <v>45.301000000000002</v>
      </c>
      <c r="N101" s="2" t="s">
        <v>38</v>
      </c>
      <c r="O101">
        <f>AVERAGE(M$49:M101)</f>
        <v>40.520396226415087</v>
      </c>
      <c r="Q101">
        <v>42.18</v>
      </c>
      <c r="R101" s="2" t="s">
        <v>41</v>
      </c>
      <c r="S101">
        <f>AVERAGE(Q$49:Q101)</f>
        <v>39.523113207547162</v>
      </c>
      <c r="U101">
        <v>38.493000000000002</v>
      </c>
      <c r="V101" s="2" t="s">
        <v>43</v>
      </c>
      <c r="W101">
        <f>AVERAGE(U$49:U101)</f>
        <v>38.750433962264147</v>
      </c>
      <c r="Y101">
        <v>40.573999999999998</v>
      </c>
      <c r="Z101" s="2" t="s">
        <v>46</v>
      </c>
      <c r="AA101">
        <f>AVERAGE(Y$49:Y101)</f>
        <v>39.529169811320749</v>
      </c>
      <c r="AC101">
        <v>39.307000000000002</v>
      </c>
      <c r="AD101" s="2" t="s">
        <v>49</v>
      </c>
      <c r="AE101">
        <f>AVERAGE(AC$49:AC101)</f>
        <v>39.891415094339621</v>
      </c>
      <c r="AG101">
        <v>40.317999999999998</v>
      </c>
      <c r="AH101" s="2" t="s">
        <v>52</v>
      </c>
      <c r="AI101">
        <f>AVERAGE(AG$49:AG101)</f>
        <v>38.826377358490568</v>
      </c>
      <c r="AK101">
        <v>40.378</v>
      </c>
      <c r="AL101" s="2" t="s">
        <v>56</v>
      </c>
      <c r="AM101">
        <f>AVERAGE(AK$49:AK101)</f>
        <v>41.44328301886793</v>
      </c>
    </row>
    <row r="102" spans="1:39" x14ac:dyDescent="0.25">
      <c r="A102">
        <v>37.088999999999999</v>
      </c>
      <c r="B102" s="2" t="s">
        <v>31</v>
      </c>
      <c r="C102">
        <f>AVERAGE(A$49:A102)</f>
        <v>38.133092592592597</v>
      </c>
      <c r="E102">
        <v>38.500999999999998</v>
      </c>
      <c r="F102" s="2" t="s">
        <v>33</v>
      </c>
      <c r="G102">
        <f>AVERAGE(E$49:E102)</f>
        <v>38.965518518518529</v>
      </c>
      <c r="I102">
        <v>40.622</v>
      </c>
      <c r="J102" s="2" t="s">
        <v>35</v>
      </c>
      <c r="K102">
        <f>AVERAGE(I$49:I102)</f>
        <v>38.914703703703701</v>
      </c>
      <c r="M102">
        <v>50.539000000000001</v>
      </c>
      <c r="N102" s="2" t="s">
        <v>38</v>
      </c>
      <c r="O102">
        <f>AVERAGE(M$49:M102)</f>
        <v>40.705925925925925</v>
      </c>
      <c r="Q102">
        <v>42.274000000000001</v>
      </c>
      <c r="R102" s="2" t="s">
        <v>41</v>
      </c>
      <c r="S102">
        <f>AVERAGE(Q$49:Q102)</f>
        <v>39.574055555555546</v>
      </c>
      <c r="U102">
        <v>43.067999999999998</v>
      </c>
      <c r="V102" s="2" t="s">
        <v>43</v>
      </c>
      <c r="W102">
        <f>AVERAGE(U$49:U102)</f>
        <v>38.830388888888884</v>
      </c>
      <c r="Y102">
        <v>44.095999999999997</v>
      </c>
      <c r="Z102" s="2" t="s">
        <v>46</v>
      </c>
      <c r="AA102">
        <f>AVERAGE(Y$49:Y102)</f>
        <v>39.613740740740738</v>
      </c>
      <c r="AC102">
        <v>39.43</v>
      </c>
      <c r="AD102" s="2" t="s">
        <v>49</v>
      </c>
      <c r="AE102">
        <f>AVERAGE(AC$49:AC102)</f>
        <v>39.882870370370362</v>
      </c>
      <c r="AG102">
        <v>42.816000000000003</v>
      </c>
      <c r="AH102" s="2" t="s">
        <v>52</v>
      </c>
      <c r="AI102">
        <f>AVERAGE(AG$49:AG102)</f>
        <v>38.900259259259258</v>
      </c>
      <c r="AK102">
        <v>39.453000000000003</v>
      </c>
      <c r="AL102" s="2" t="s">
        <v>56</v>
      </c>
      <c r="AM102">
        <f>AVERAGE(AK$49:AK102)</f>
        <v>41.40642592592593</v>
      </c>
    </row>
    <row r="103" spans="1:39" x14ac:dyDescent="0.25">
      <c r="A103">
        <v>41.546999999999997</v>
      </c>
      <c r="B103" s="2" t="s">
        <v>31</v>
      </c>
      <c r="C103">
        <f>AVERAGE(A$49:A103)</f>
        <v>38.195163636363645</v>
      </c>
      <c r="E103">
        <v>40.576000000000001</v>
      </c>
      <c r="F103" s="2" t="s">
        <v>33</v>
      </c>
      <c r="G103">
        <f>AVERAGE(E$49:E103)</f>
        <v>38.994800000000005</v>
      </c>
      <c r="I103">
        <v>41.692</v>
      </c>
      <c r="J103" s="2" t="s">
        <v>35</v>
      </c>
      <c r="K103">
        <f>AVERAGE(I$49:I103)</f>
        <v>38.965199999999996</v>
      </c>
      <c r="M103">
        <v>46.426000000000002</v>
      </c>
      <c r="N103" s="2" t="s">
        <v>38</v>
      </c>
      <c r="O103">
        <f>AVERAGE(M$49:M103)</f>
        <v>40.809927272727272</v>
      </c>
      <c r="Q103">
        <v>43.081000000000003</v>
      </c>
      <c r="R103" s="2" t="s">
        <v>41</v>
      </c>
      <c r="S103">
        <f>AVERAGE(Q$49:Q103)</f>
        <v>39.637818181818169</v>
      </c>
      <c r="U103">
        <v>41.091000000000001</v>
      </c>
      <c r="V103" s="2" t="s">
        <v>43</v>
      </c>
      <c r="W103">
        <f>AVERAGE(U$49:U103)</f>
        <v>38.871490909090902</v>
      </c>
      <c r="Y103">
        <v>40.296999999999997</v>
      </c>
      <c r="Z103" s="2" t="s">
        <v>46</v>
      </c>
      <c r="AA103">
        <f>AVERAGE(Y$49:Y103)</f>
        <v>39.626163636363636</v>
      </c>
      <c r="AC103">
        <v>39.539000000000001</v>
      </c>
      <c r="AD103" s="2" t="s">
        <v>49</v>
      </c>
      <c r="AE103">
        <f>AVERAGE(AC$49:AC103)</f>
        <v>39.876618181818181</v>
      </c>
      <c r="AG103">
        <v>42.664000000000001</v>
      </c>
      <c r="AH103" s="2" t="s">
        <v>52</v>
      </c>
      <c r="AI103">
        <f>AVERAGE(AG$49:AG103)</f>
        <v>38.968690909090917</v>
      </c>
      <c r="AK103">
        <v>39.994</v>
      </c>
      <c r="AL103" s="2" t="s">
        <v>56</v>
      </c>
      <c r="AM103">
        <f>AVERAGE(AK$49:AK103)</f>
        <v>41.380745454545462</v>
      </c>
    </row>
    <row r="104" spans="1:39" x14ac:dyDescent="0.25">
      <c r="A104">
        <v>38.216999999999999</v>
      </c>
      <c r="B104" s="2" t="s">
        <v>31</v>
      </c>
      <c r="C104">
        <f>AVERAGE(A$49:A104)</f>
        <v>38.195553571428583</v>
      </c>
      <c r="E104">
        <v>38.274999999999999</v>
      </c>
      <c r="F104" s="2" t="s">
        <v>33</v>
      </c>
      <c r="G104">
        <f>AVERAGE(E$49:E104)</f>
        <v>38.98194642857144</v>
      </c>
      <c r="I104">
        <v>40.834000000000003</v>
      </c>
      <c r="J104" s="2" t="s">
        <v>35</v>
      </c>
      <c r="K104">
        <f>AVERAGE(I$49:I104)</f>
        <v>38.998571428571424</v>
      </c>
      <c r="M104">
        <v>44.668999999999997</v>
      </c>
      <c r="N104" s="2" t="s">
        <v>38</v>
      </c>
      <c r="O104">
        <f>AVERAGE(M$49:M104)</f>
        <v>40.878839285714278</v>
      </c>
      <c r="Q104">
        <v>42.634</v>
      </c>
      <c r="R104" s="2" t="s">
        <v>41</v>
      </c>
      <c r="S104">
        <f>AVERAGE(Q$49:Q104)</f>
        <v>39.69132142857142</v>
      </c>
      <c r="U104">
        <v>39.685000000000002</v>
      </c>
      <c r="V104" s="2" t="s">
        <v>43</v>
      </c>
      <c r="W104">
        <f>AVERAGE(U$49:U104)</f>
        <v>38.886017857142853</v>
      </c>
      <c r="Y104">
        <v>42.036999999999999</v>
      </c>
      <c r="Z104" s="2" t="s">
        <v>46</v>
      </c>
      <c r="AA104">
        <f>AVERAGE(Y$49:Y104)</f>
        <v>39.669214285714283</v>
      </c>
      <c r="AC104">
        <v>38.381999999999998</v>
      </c>
      <c r="AD104" s="2" t="s">
        <v>49</v>
      </c>
      <c r="AE104">
        <f>AVERAGE(AC$49:AC104)</f>
        <v>39.84992857142857</v>
      </c>
      <c r="AG104">
        <v>42.350999999999999</v>
      </c>
      <c r="AH104" s="2" t="s">
        <v>52</v>
      </c>
      <c r="AI104">
        <f>AVERAGE(AG$49:AG104)</f>
        <v>39.029089285714292</v>
      </c>
      <c r="AK104">
        <v>40.276000000000003</v>
      </c>
      <c r="AL104" s="2" t="s">
        <v>56</v>
      </c>
      <c r="AM104">
        <f>AVERAGE(AK$49:AK104)</f>
        <v>41.361017857142862</v>
      </c>
    </row>
    <row r="105" spans="1:39" x14ac:dyDescent="0.25">
      <c r="A105">
        <v>36.781999999999996</v>
      </c>
      <c r="B105" s="2" t="s">
        <v>31</v>
      </c>
      <c r="C105">
        <f>AVERAGE(A$49:A105)</f>
        <v>38.170754385964926</v>
      </c>
      <c r="E105">
        <v>36.058999999999997</v>
      </c>
      <c r="F105" s="2" t="s">
        <v>33</v>
      </c>
      <c r="G105">
        <f>AVERAGE(E$49:E105)</f>
        <v>38.930666666666681</v>
      </c>
      <c r="I105">
        <v>36.987000000000002</v>
      </c>
      <c r="J105" s="2" t="s">
        <v>35</v>
      </c>
      <c r="K105">
        <f>AVERAGE(I$49:I105)</f>
        <v>38.963280701754378</v>
      </c>
      <c r="M105">
        <v>48.545000000000002</v>
      </c>
      <c r="N105" s="2" t="s">
        <v>38</v>
      </c>
      <c r="O105">
        <f>AVERAGE(M$49:M105)</f>
        <v>41.013333333333328</v>
      </c>
      <c r="Q105">
        <v>42.13</v>
      </c>
      <c r="R105" s="2" t="s">
        <v>41</v>
      </c>
      <c r="S105">
        <f>AVERAGE(Q$49:Q105)</f>
        <v>39.734105263157886</v>
      </c>
      <c r="U105">
        <v>37.871000000000002</v>
      </c>
      <c r="V105" s="2" t="s">
        <v>43</v>
      </c>
      <c r="W105">
        <f>AVERAGE(U$49:U105)</f>
        <v>38.868210526315785</v>
      </c>
      <c r="Y105">
        <v>41.417000000000002</v>
      </c>
      <c r="Z105" s="2" t="s">
        <v>46</v>
      </c>
      <c r="AA105">
        <f>AVERAGE(Y$49:Y105)</f>
        <v>39.699877192982449</v>
      </c>
      <c r="AC105">
        <v>39.420999999999999</v>
      </c>
      <c r="AD105" s="2" t="s">
        <v>49</v>
      </c>
      <c r="AE105">
        <f>AVERAGE(AC$49:AC105)</f>
        <v>39.842403508771923</v>
      </c>
      <c r="AG105">
        <v>40.677</v>
      </c>
      <c r="AH105" s="2" t="s">
        <v>52</v>
      </c>
      <c r="AI105">
        <f>AVERAGE(AG$49:AG105)</f>
        <v>39.058000000000007</v>
      </c>
      <c r="AK105">
        <v>40.154000000000003</v>
      </c>
      <c r="AL105" s="2" t="s">
        <v>56</v>
      </c>
      <c r="AM105">
        <f>AVERAGE(AK$49:AK105)</f>
        <v>41.339842105263159</v>
      </c>
    </row>
    <row r="106" spans="1:39" x14ac:dyDescent="0.25">
      <c r="A106">
        <v>36.613</v>
      </c>
      <c r="B106" s="2" t="s">
        <v>31</v>
      </c>
      <c r="C106">
        <f>AVERAGE(A$49:A106)</f>
        <v>38.143896551724147</v>
      </c>
      <c r="E106">
        <v>35.912999999999997</v>
      </c>
      <c r="F106" s="2" t="s">
        <v>33</v>
      </c>
      <c r="G106">
        <f>AVERAGE(E$49:E106)</f>
        <v>38.878637931034497</v>
      </c>
      <c r="I106">
        <v>36.499000000000002</v>
      </c>
      <c r="J106" s="2" t="s">
        <v>35</v>
      </c>
      <c r="K106">
        <f>AVERAGE(I$49:I106)</f>
        <v>38.920793103448268</v>
      </c>
      <c r="M106">
        <v>47.417000000000002</v>
      </c>
      <c r="N106" s="2" t="s">
        <v>38</v>
      </c>
      <c r="O106">
        <f>AVERAGE(M$49:M106)</f>
        <v>41.123741379310339</v>
      </c>
      <c r="Q106">
        <v>57.975000000000001</v>
      </c>
      <c r="R106" s="2" t="s">
        <v>41</v>
      </c>
      <c r="S106">
        <f>AVERAGE(Q$49:Q106)</f>
        <v>40.048603448275855</v>
      </c>
      <c r="U106">
        <v>39.073999999999998</v>
      </c>
      <c r="V106" s="2" t="s">
        <v>43</v>
      </c>
      <c r="W106">
        <f>AVERAGE(U$49:U106)</f>
        <v>38.871758620689654</v>
      </c>
      <c r="Y106">
        <v>40.731999999999999</v>
      </c>
      <c r="Z106" s="2" t="s">
        <v>46</v>
      </c>
      <c r="AA106">
        <f>AVERAGE(Y$49:Y106)</f>
        <v>39.717672413793096</v>
      </c>
      <c r="AC106">
        <v>39.194000000000003</v>
      </c>
      <c r="AD106" s="2" t="s">
        <v>49</v>
      </c>
      <c r="AE106">
        <f>AVERAGE(AC$49:AC106)</f>
        <v>39.831224137931031</v>
      </c>
      <c r="AG106">
        <v>38.881999999999998</v>
      </c>
      <c r="AH106" s="2" t="s">
        <v>52</v>
      </c>
      <c r="AI106">
        <f>AVERAGE(AG$49:AG106)</f>
        <v>39.054965517241392</v>
      </c>
      <c r="AK106">
        <v>56.106999999999999</v>
      </c>
      <c r="AL106" s="2" t="s">
        <v>30</v>
      </c>
      <c r="AM106">
        <f>AVERAGE(AK$49:AK106)</f>
        <v>41.594448275862071</v>
      </c>
    </row>
    <row r="107" spans="1:39" x14ac:dyDescent="0.25">
      <c r="A107">
        <v>37.136000000000003</v>
      </c>
      <c r="B107" s="2" t="s">
        <v>31</v>
      </c>
      <c r="C107">
        <f>AVERAGE(A$49:A107)</f>
        <v>38.126813559322038</v>
      </c>
      <c r="E107">
        <v>36.481999999999999</v>
      </c>
      <c r="F107" s="2" t="s">
        <v>33</v>
      </c>
      <c r="G107">
        <f>AVERAGE(E$49:E107)</f>
        <v>38.838016949152554</v>
      </c>
      <c r="I107">
        <v>36.573999999999998</v>
      </c>
      <c r="J107" s="2" t="s">
        <v>35</v>
      </c>
      <c r="K107">
        <f>AVERAGE(I$49:I107)</f>
        <v>38.881016949152531</v>
      </c>
      <c r="M107">
        <v>46.301000000000002</v>
      </c>
      <c r="N107" s="2" t="s">
        <v>38</v>
      </c>
      <c r="O107">
        <f>AVERAGE(M$49:M107)</f>
        <v>41.211491525423725</v>
      </c>
      <c r="Q107">
        <v>42.892000000000003</v>
      </c>
      <c r="R107" s="2" t="s">
        <v>41</v>
      </c>
      <c r="S107">
        <f>AVERAGE(Q$49:Q107)</f>
        <v>40.096796610169477</v>
      </c>
      <c r="U107">
        <v>37.643999999999998</v>
      </c>
      <c r="V107" s="2" t="s">
        <v>43</v>
      </c>
      <c r="W107">
        <f>AVERAGE(U$49:U107)</f>
        <v>38.85094915254237</v>
      </c>
      <c r="Y107">
        <v>39.396000000000001</v>
      </c>
      <c r="Z107" s="2" t="s">
        <v>46</v>
      </c>
      <c r="AA107">
        <f>AVERAGE(Y$49:Y107)</f>
        <v>39.712220338983045</v>
      </c>
      <c r="AC107">
        <v>38.988</v>
      </c>
      <c r="AD107" s="2" t="s">
        <v>49</v>
      </c>
      <c r="AE107">
        <f>AVERAGE(AC$49:AC107)</f>
        <v>39.816932203389825</v>
      </c>
      <c r="AG107">
        <v>39.677</v>
      </c>
      <c r="AH107" s="2" t="s">
        <v>52</v>
      </c>
      <c r="AI107">
        <f>AVERAGE(AG$49:AG107)</f>
        <v>39.065508474576284</v>
      </c>
      <c r="AK107">
        <v>38.909999999999997</v>
      </c>
      <c r="AL107" s="2" t="s">
        <v>54</v>
      </c>
      <c r="AM107">
        <f>AVERAGE(AK$49:AK107)</f>
        <v>41.54894915254237</v>
      </c>
    </row>
    <row r="108" spans="1:39" x14ac:dyDescent="0.25">
      <c r="A108">
        <v>36.817</v>
      </c>
      <c r="B108" s="2" t="s">
        <v>31</v>
      </c>
      <c r="C108">
        <f>AVERAGE(A$49:A108)</f>
        <v>38.104983333333344</v>
      </c>
      <c r="E108">
        <v>35.927</v>
      </c>
      <c r="F108" s="2" t="s">
        <v>33</v>
      </c>
      <c r="G108">
        <f>AVERAGE(E$49:E108)</f>
        <v>38.789500000000011</v>
      </c>
      <c r="I108">
        <v>37.296999999999997</v>
      </c>
      <c r="J108" s="2" t="s">
        <v>35</v>
      </c>
      <c r="K108">
        <f>AVERAGE(I$49:I108)</f>
        <v>38.854616666666658</v>
      </c>
      <c r="M108">
        <v>46.381999999999998</v>
      </c>
      <c r="N108" s="2" t="s">
        <v>38</v>
      </c>
      <c r="O108">
        <f>AVERAGE(M$49:M108)</f>
        <v>41.297666666666665</v>
      </c>
      <c r="Q108">
        <v>41.612000000000002</v>
      </c>
      <c r="R108" s="2" t="s">
        <v>41</v>
      </c>
      <c r="S108">
        <f>AVERAGE(Q$49:Q108)</f>
        <v>40.122049999999987</v>
      </c>
      <c r="U108">
        <v>37.225999999999999</v>
      </c>
      <c r="V108" s="2" t="s">
        <v>43</v>
      </c>
      <c r="W108">
        <f>AVERAGE(U$49:U108)</f>
        <v>38.82386666666666</v>
      </c>
      <c r="Y108">
        <v>38.799999999999997</v>
      </c>
      <c r="Z108" s="2" t="s">
        <v>46</v>
      </c>
      <c r="AA108">
        <f>AVERAGE(Y$49:Y108)</f>
        <v>39.697016666666663</v>
      </c>
      <c r="AC108">
        <v>38.924999999999997</v>
      </c>
      <c r="AD108" s="2" t="s">
        <v>49</v>
      </c>
      <c r="AE108">
        <f>AVERAGE(AC$49:AC108)</f>
        <v>39.802066666666661</v>
      </c>
      <c r="AG108">
        <v>41.006999999999998</v>
      </c>
      <c r="AH108" s="2" t="s">
        <v>52</v>
      </c>
      <c r="AI108">
        <f>AVERAGE(AG$49:AG108)</f>
        <v>39.097866666666683</v>
      </c>
      <c r="AK108">
        <v>39.319000000000003</v>
      </c>
      <c r="AL108" s="2" t="s">
        <v>54</v>
      </c>
      <c r="AM108">
        <f>AVERAGE(AK$49:AK108)</f>
        <v>41.511783333333334</v>
      </c>
    </row>
    <row r="109" spans="1:39" x14ac:dyDescent="0.25">
      <c r="A109">
        <v>36.728999999999999</v>
      </c>
      <c r="B109" s="2" t="s">
        <v>31</v>
      </c>
      <c r="C109">
        <f>AVERAGE(A$49:A109)</f>
        <v>38.082426229508201</v>
      </c>
      <c r="E109">
        <v>35.781999999999996</v>
      </c>
      <c r="F109" s="2" t="s">
        <v>33</v>
      </c>
      <c r="G109">
        <f>AVERAGE(E$49:E109)</f>
        <v>38.740196721311492</v>
      </c>
      <c r="I109">
        <v>36.661999999999999</v>
      </c>
      <c r="J109" s="2" t="s">
        <v>35</v>
      </c>
      <c r="K109">
        <f>AVERAGE(I$49:I109)</f>
        <v>38.81867213114753</v>
      </c>
      <c r="M109">
        <v>46.722999999999999</v>
      </c>
      <c r="N109" s="2" t="s">
        <v>38</v>
      </c>
      <c r="O109">
        <f>AVERAGE(M$49:M109)</f>
        <v>41.386606557377043</v>
      </c>
      <c r="Q109">
        <v>43.268000000000001</v>
      </c>
      <c r="R109" s="2" t="s">
        <v>41</v>
      </c>
      <c r="S109">
        <f>AVERAGE(Q$49:Q109)</f>
        <v>40.173622950819663</v>
      </c>
      <c r="U109">
        <v>37.807000000000002</v>
      </c>
      <c r="V109" s="2" t="s">
        <v>43</v>
      </c>
      <c r="W109">
        <f>AVERAGE(U$49:U109)</f>
        <v>38.80719672131147</v>
      </c>
      <c r="Y109">
        <v>63.595999999999997</v>
      </c>
      <c r="Z109" s="2" t="s">
        <v>30</v>
      </c>
      <c r="AA109">
        <f>AVERAGE(Y$49:Y109)</f>
        <v>40.088803278688523</v>
      </c>
      <c r="AC109">
        <v>42.697000000000003</v>
      </c>
      <c r="AD109" s="2" t="s">
        <v>49</v>
      </c>
      <c r="AE109">
        <f>AVERAGE(AC$49:AC109)</f>
        <v>39.849524590163931</v>
      </c>
      <c r="AG109">
        <v>41.84</v>
      </c>
      <c r="AH109" s="2" t="s">
        <v>52</v>
      </c>
      <c r="AI109">
        <f>AVERAGE(AG$49:AG109)</f>
        <v>39.142819672131161</v>
      </c>
      <c r="AK109">
        <v>38.652999999999999</v>
      </c>
      <c r="AL109" s="2" t="s">
        <v>54</v>
      </c>
      <c r="AM109">
        <f>AVERAGE(AK$49:AK109)</f>
        <v>41.464918032786883</v>
      </c>
    </row>
    <row r="110" spans="1:39" x14ac:dyDescent="0.25">
      <c r="A110">
        <v>36.798999999999999</v>
      </c>
      <c r="B110" s="2" t="s">
        <v>31</v>
      </c>
      <c r="C110">
        <f>AVERAGE(A$49:A110)</f>
        <v>38.061725806451619</v>
      </c>
      <c r="E110">
        <v>35.966000000000001</v>
      </c>
      <c r="F110" s="2" t="s">
        <v>33</v>
      </c>
      <c r="G110">
        <f>AVERAGE(E$49:E110)</f>
        <v>38.695451612903241</v>
      </c>
      <c r="I110">
        <v>36.89</v>
      </c>
      <c r="J110" s="2" t="s">
        <v>35</v>
      </c>
      <c r="K110">
        <f>AVERAGE(I$49:I110)</f>
        <v>38.787564516129024</v>
      </c>
      <c r="M110">
        <v>73.718000000000004</v>
      </c>
      <c r="N110" s="2" t="s">
        <v>30</v>
      </c>
      <c r="O110">
        <f>AVERAGE(M$49:M110)</f>
        <v>41.908080645161284</v>
      </c>
      <c r="Q110">
        <v>41.715000000000003</v>
      </c>
      <c r="R110" s="2" t="s">
        <v>41</v>
      </c>
      <c r="S110">
        <f>AVERAGE(Q$49:Q110)</f>
        <v>40.198483870967735</v>
      </c>
      <c r="U110">
        <v>38.604999999999997</v>
      </c>
      <c r="V110" s="2" t="s">
        <v>43</v>
      </c>
      <c r="W110">
        <f>AVERAGE(U$49:U110)</f>
        <v>38.803935483870958</v>
      </c>
      <c r="Y110">
        <v>40.795000000000002</v>
      </c>
      <c r="Z110" s="2" t="s">
        <v>47</v>
      </c>
      <c r="AA110">
        <f>AVERAGE(Y$49:Y110)</f>
        <v>40.100193548387097</v>
      </c>
      <c r="AC110">
        <v>39.662999999999997</v>
      </c>
      <c r="AD110" s="2" t="s">
        <v>49</v>
      </c>
      <c r="AE110">
        <f>AVERAGE(AC$49:AC110)</f>
        <v>39.84651612903226</v>
      </c>
      <c r="AG110">
        <v>90.06</v>
      </c>
      <c r="AH110" s="2" t="s">
        <v>30</v>
      </c>
      <c r="AI110">
        <f>AVERAGE(AG$49:AG110)</f>
        <v>39.964064516129049</v>
      </c>
      <c r="AK110">
        <v>39.143000000000001</v>
      </c>
      <c r="AL110" s="2" t="s">
        <v>54</v>
      </c>
      <c r="AM110">
        <f>AVERAGE(AK$49:AK110)</f>
        <v>41.42746774193548</v>
      </c>
    </row>
    <row r="111" spans="1:39" x14ac:dyDescent="0.25">
      <c r="A111">
        <v>36.53</v>
      </c>
      <c r="B111" s="2" t="s">
        <v>31</v>
      </c>
      <c r="C111">
        <f>AVERAGE(A$49:A111)</f>
        <v>38.037412698412702</v>
      </c>
      <c r="E111">
        <v>36.048999999999999</v>
      </c>
      <c r="F111" s="2" t="s">
        <v>33</v>
      </c>
      <c r="G111">
        <f>AVERAGE(E$49:E111)</f>
        <v>38.65344444444446</v>
      </c>
      <c r="I111">
        <v>36.825000000000003</v>
      </c>
      <c r="J111" s="2" t="s">
        <v>35</v>
      </c>
      <c r="K111">
        <f>AVERAGE(I$49:I111)</f>
        <v>38.756412698412682</v>
      </c>
      <c r="M111">
        <v>38.127000000000002</v>
      </c>
      <c r="N111" s="2" t="s">
        <v>36</v>
      </c>
      <c r="O111">
        <f>AVERAGE(M$49:M111)</f>
        <v>41.848063492063481</v>
      </c>
      <c r="Q111">
        <v>44.058999999999997</v>
      </c>
      <c r="R111" s="2" t="s">
        <v>41</v>
      </c>
      <c r="S111">
        <f>AVERAGE(Q$49:Q111)</f>
        <v>40.259761904761902</v>
      </c>
      <c r="U111">
        <v>65.251999999999995</v>
      </c>
      <c r="V111" s="2" t="s">
        <v>30</v>
      </c>
      <c r="W111">
        <f>AVERAGE(U$49:U111)</f>
        <v>39.223746031746025</v>
      </c>
      <c r="Y111">
        <v>40.524000000000001</v>
      </c>
      <c r="Z111" s="2" t="s">
        <v>47</v>
      </c>
      <c r="AA111">
        <f>AVERAGE(Y$49:Y111)</f>
        <v>40.106920634920634</v>
      </c>
      <c r="AC111">
        <v>64.724999999999994</v>
      </c>
      <c r="AD111" s="2" t="s">
        <v>30</v>
      </c>
      <c r="AE111">
        <f>AVERAGE(AC$49:AC111)</f>
        <v>40.241412698412695</v>
      </c>
      <c r="AG111">
        <v>45.722999999999999</v>
      </c>
      <c r="AH111" s="2" t="s">
        <v>53</v>
      </c>
      <c r="AI111">
        <f>AVERAGE(AG$49:AG111)</f>
        <v>40.055476190476206</v>
      </c>
      <c r="AK111">
        <v>38.741</v>
      </c>
      <c r="AL111" s="2" t="s">
        <v>54</v>
      </c>
      <c r="AM111">
        <f>AVERAGE(AK$49:AK111)</f>
        <v>41.384825396825391</v>
      </c>
    </row>
    <row r="112" spans="1:39" x14ac:dyDescent="0.25">
      <c r="A112">
        <v>37.292000000000002</v>
      </c>
      <c r="B112" s="2" t="s">
        <v>31</v>
      </c>
      <c r="C112">
        <f>AVERAGE(A$49:A112)</f>
        <v>38.025765625000005</v>
      </c>
      <c r="E112">
        <v>36.828000000000003</v>
      </c>
      <c r="F112" s="2" t="s">
        <v>33</v>
      </c>
      <c r="G112">
        <f>AVERAGE(E$49:E112)</f>
        <v>38.624921875000013</v>
      </c>
      <c r="I112">
        <v>36.832999999999998</v>
      </c>
      <c r="J112" s="2" t="s">
        <v>35</v>
      </c>
      <c r="K112">
        <f>AVERAGE(I$49:I112)</f>
        <v>38.726359374999987</v>
      </c>
      <c r="M112">
        <v>37.566000000000003</v>
      </c>
      <c r="N112" s="2" t="s">
        <v>36</v>
      </c>
      <c r="O112">
        <f>AVERAGE(M$49:M112)</f>
        <v>41.781156249999988</v>
      </c>
      <c r="Q112">
        <v>41.582999999999998</v>
      </c>
      <c r="R112" s="2" t="s">
        <v>41</v>
      </c>
      <c r="S112">
        <f>AVERAGE(Q$49:Q112)</f>
        <v>40.280437499999998</v>
      </c>
      <c r="U112">
        <v>43.125</v>
      </c>
      <c r="V112" s="2" t="s">
        <v>44</v>
      </c>
      <c r="W112">
        <f>AVERAGE(U$49:U112)</f>
        <v>39.284703124999993</v>
      </c>
      <c r="Y112">
        <v>39.347000000000001</v>
      </c>
      <c r="Z112" s="2" t="s">
        <v>47</v>
      </c>
      <c r="AA112">
        <f>AVERAGE(Y$49:Y112)</f>
        <v>40.095046875000001</v>
      </c>
      <c r="AC112">
        <v>45.091999999999999</v>
      </c>
      <c r="AD112" s="2" t="s">
        <v>50</v>
      </c>
      <c r="AE112">
        <f>AVERAGE(AC$49:AC112)</f>
        <v>40.317203124999999</v>
      </c>
      <c r="AG112">
        <v>43.473999999999997</v>
      </c>
      <c r="AH112" s="2" t="s">
        <v>53</v>
      </c>
      <c r="AI112">
        <f>AVERAGE(AG$49:AG112)</f>
        <v>40.108890625000015</v>
      </c>
      <c r="AK112">
        <v>38.987000000000002</v>
      </c>
      <c r="AL112" s="2" t="s">
        <v>54</v>
      </c>
      <c r="AM112">
        <f>AVERAGE(AK$49:AK112)</f>
        <v>41.347359374999996</v>
      </c>
    </row>
    <row r="113" spans="1:39" x14ac:dyDescent="0.25">
      <c r="A113">
        <v>36.881</v>
      </c>
      <c r="B113" s="2" t="s">
        <v>31</v>
      </c>
      <c r="C113">
        <f>AVERAGE(A$49:A113)</f>
        <v>38.008153846153846</v>
      </c>
      <c r="E113">
        <v>36.795999999999999</v>
      </c>
      <c r="F113" s="2" t="s">
        <v>33</v>
      </c>
      <c r="G113">
        <f>AVERAGE(E$49:E113)</f>
        <v>38.596784615384628</v>
      </c>
      <c r="I113">
        <v>39.811999999999998</v>
      </c>
      <c r="J113" s="2" t="s">
        <v>35</v>
      </c>
      <c r="K113">
        <f>AVERAGE(I$49:I113)</f>
        <v>38.743061538461525</v>
      </c>
      <c r="M113">
        <v>37.271000000000001</v>
      </c>
      <c r="N113" s="2" t="s">
        <v>36</v>
      </c>
      <c r="O113">
        <f>AVERAGE(M$49:M113)</f>
        <v>41.711769230769221</v>
      </c>
      <c r="Q113">
        <v>41.357999999999997</v>
      </c>
      <c r="R113" s="2" t="s">
        <v>41</v>
      </c>
      <c r="S113">
        <f>AVERAGE(Q$49:Q113)</f>
        <v>40.297015384615385</v>
      </c>
      <c r="U113">
        <v>42.442</v>
      </c>
      <c r="V113" s="2" t="s">
        <v>44</v>
      </c>
      <c r="W113">
        <f>AVERAGE(U$49:U113)</f>
        <v>39.333276923076916</v>
      </c>
      <c r="Y113">
        <v>39.442999999999998</v>
      </c>
      <c r="Z113" s="2" t="s">
        <v>47</v>
      </c>
      <c r="AA113">
        <f>AVERAGE(Y$49:Y113)</f>
        <v>40.085015384615389</v>
      </c>
      <c r="AC113">
        <v>41.71</v>
      </c>
      <c r="AD113" s="2" t="s">
        <v>50</v>
      </c>
      <c r="AE113">
        <f>AVERAGE(AC$49:AC113)</f>
        <v>40.338630769230768</v>
      </c>
      <c r="AG113">
        <v>43.991</v>
      </c>
      <c r="AH113" s="2" t="s">
        <v>53</v>
      </c>
      <c r="AI113">
        <f>AVERAGE(AG$49:AG113)</f>
        <v>40.1686153846154</v>
      </c>
      <c r="AK113">
        <v>37.970999999999997</v>
      </c>
      <c r="AL113" s="2" t="s">
        <v>54</v>
      </c>
      <c r="AM113">
        <f>AVERAGE(AK$49:AK113)</f>
        <v>41.295415384615382</v>
      </c>
    </row>
    <row r="114" spans="1:39" x14ac:dyDescent="0.25">
      <c r="A114">
        <v>36.780999999999999</v>
      </c>
      <c r="B114" s="2" t="s">
        <v>31</v>
      </c>
      <c r="C114">
        <f>AVERAGE(A$49:A114)</f>
        <v>37.989560606060607</v>
      </c>
      <c r="E114">
        <v>36.462000000000003</v>
      </c>
      <c r="F114" s="2" t="s">
        <v>33</v>
      </c>
      <c r="G114">
        <f>AVERAGE(E$49:E114)</f>
        <v>38.564439393939402</v>
      </c>
      <c r="I114">
        <v>37.481000000000002</v>
      </c>
      <c r="J114" s="2" t="s">
        <v>35</v>
      </c>
      <c r="K114">
        <f>AVERAGE(I$49:I114)</f>
        <v>38.723939393939382</v>
      </c>
      <c r="M114">
        <v>37.000999999999998</v>
      </c>
      <c r="N114" s="2" t="s">
        <v>36</v>
      </c>
      <c r="O114">
        <f>AVERAGE(M$49:M114)</f>
        <v>41.640393939393931</v>
      </c>
      <c r="Q114">
        <v>41.875</v>
      </c>
      <c r="R114" s="2" t="s">
        <v>41</v>
      </c>
      <c r="S114">
        <f>AVERAGE(Q$49:Q114)</f>
        <v>40.32092424242424</v>
      </c>
      <c r="U114">
        <v>45.103000000000002</v>
      </c>
      <c r="V114" s="2" t="s">
        <v>44</v>
      </c>
      <c r="W114">
        <f>AVERAGE(U$49:U114)</f>
        <v>39.420696969696962</v>
      </c>
      <c r="Y114">
        <v>40.326000000000001</v>
      </c>
      <c r="Z114" s="2" t="s">
        <v>47</v>
      </c>
      <c r="AA114">
        <f>AVERAGE(Y$49:Y114)</f>
        <v>40.088666666666668</v>
      </c>
      <c r="AC114">
        <v>41.667000000000002</v>
      </c>
      <c r="AD114" s="2" t="s">
        <v>50</v>
      </c>
      <c r="AE114">
        <f>AVERAGE(AC$49:AC114)</f>
        <v>40.358757575757572</v>
      </c>
      <c r="AG114">
        <v>45.225999999999999</v>
      </c>
      <c r="AH114" s="2" t="s">
        <v>53</v>
      </c>
      <c r="AI114">
        <f>AVERAGE(AG$49:AG114)</f>
        <v>40.245242424242441</v>
      </c>
      <c r="AK114">
        <v>37.505000000000003</v>
      </c>
      <c r="AL114" s="2" t="s">
        <v>54</v>
      </c>
      <c r="AM114">
        <f>AVERAGE(AK$49:AK114)</f>
        <v>41.237984848484849</v>
      </c>
    </row>
    <row r="115" spans="1:39" x14ac:dyDescent="0.25">
      <c r="A115">
        <v>37.281999999999996</v>
      </c>
      <c r="B115" s="2" t="s">
        <v>31</v>
      </c>
      <c r="C115">
        <f>AVERAGE(A$49:A115)</f>
        <v>37.979000000000006</v>
      </c>
      <c r="E115">
        <v>36.625</v>
      </c>
      <c r="F115" s="2" t="s">
        <v>33</v>
      </c>
      <c r="G115">
        <f>AVERAGE(E$49:E115)</f>
        <v>38.535492537313445</v>
      </c>
      <c r="I115">
        <v>37.302999999999997</v>
      </c>
      <c r="J115" s="2" t="s">
        <v>35</v>
      </c>
      <c r="K115">
        <f>AVERAGE(I$49:I115)</f>
        <v>38.702731343283567</v>
      </c>
      <c r="M115">
        <v>38.780999999999999</v>
      </c>
      <c r="N115" s="2" t="s">
        <v>36</v>
      </c>
      <c r="O115">
        <f>AVERAGE(M$49:M115)</f>
        <v>41.597716417910441</v>
      </c>
      <c r="Q115">
        <v>41.719000000000001</v>
      </c>
      <c r="R115" s="2" t="s">
        <v>41</v>
      </c>
      <c r="S115">
        <f>AVERAGE(Q$49:Q115)</f>
        <v>40.341791044776123</v>
      </c>
      <c r="U115">
        <v>43.694000000000003</v>
      </c>
      <c r="V115" s="2" t="s">
        <v>44</v>
      </c>
      <c r="W115">
        <f>AVERAGE(U$49:U115)</f>
        <v>39.484477611940292</v>
      </c>
      <c r="Y115">
        <v>41.023000000000003</v>
      </c>
      <c r="Z115" s="2" t="s">
        <v>47</v>
      </c>
      <c r="AA115">
        <f>AVERAGE(Y$49:Y115)</f>
        <v>40.102611940298516</v>
      </c>
      <c r="AC115">
        <v>41.826000000000001</v>
      </c>
      <c r="AD115" s="2" t="s">
        <v>50</v>
      </c>
      <c r="AE115">
        <f>AVERAGE(AC$49:AC115)</f>
        <v>40.38065671641791</v>
      </c>
      <c r="AG115">
        <v>41.097000000000001</v>
      </c>
      <c r="AH115" s="2" t="s">
        <v>53</v>
      </c>
      <c r="AI115">
        <f>AVERAGE(AG$49:AG115)</f>
        <v>40.257955223880614</v>
      </c>
      <c r="AK115">
        <v>39.595999999999997</v>
      </c>
      <c r="AL115" s="2" t="s">
        <v>54</v>
      </c>
      <c r="AM115">
        <f>AVERAGE(AK$49:AK115)</f>
        <v>41.213477611940299</v>
      </c>
    </row>
    <row r="116" spans="1:39" x14ac:dyDescent="0.25">
      <c r="A116">
        <v>37.481999999999999</v>
      </c>
      <c r="B116" s="2" t="s">
        <v>31</v>
      </c>
      <c r="C116">
        <f>AVERAGE(A$49:A116)</f>
        <v>37.971691176470593</v>
      </c>
      <c r="E116">
        <v>35.953000000000003</v>
      </c>
      <c r="F116" s="2" t="s">
        <v>33</v>
      </c>
      <c r="G116">
        <f>AVERAGE(E$49:E116)</f>
        <v>38.497514705882359</v>
      </c>
      <c r="I116">
        <v>36.350999999999999</v>
      </c>
      <c r="J116" s="2" t="s">
        <v>35</v>
      </c>
      <c r="K116">
        <f>AVERAGE(I$49:I116)</f>
        <v>38.668147058823521</v>
      </c>
      <c r="M116">
        <v>40.759</v>
      </c>
      <c r="N116" s="2" t="s">
        <v>36</v>
      </c>
      <c r="O116">
        <f>AVERAGE(M$49:M116)</f>
        <v>41.585382352941167</v>
      </c>
      <c r="Q116">
        <v>42.372</v>
      </c>
      <c r="R116" s="2" t="s">
        <v>41</v>
      </c>
      <c r="S116">
        <f>AVERAGE(Q$49:Q116)</f>
        <v>40.371647058823527</v>
      </c>
      <c r="U116">
        <v>45.84</v>
      </c>
      <c r="V116" s="2" t="s">
        <v>44</v>
      </c>
      <c r="W116">
        <f>AVERAGE(U$49:U116)</f>
        <v>39.577941176470581</v>
      </c>
      <c r="Y116">
        <v>39.454999999999998</v>
      </c>
      <c r="Z116" s="2" t="s">
        <v>47</v>
      </c>
      <c r="AA116">
        <f>AVERAGE(Y$49:Y116)</f>
        <v>40.093088235294125</v>
      </c>
      <c r="AC116">
        <v>40.966999999999999</v>
      </c>
      <c r="AD116" s="2" t="s">
        <v>50</v>
      </c>
      <c r="AE116">
        <f>AVERAGE(AC$49:AC116)</f>
        <v>40.389279411764704</v>
      </c>
      <c r="AG116">
        <v>41.902999999999999</v>
      </c>
      <c r="AH116" s="2" t="s">
        <v>53</v>
      </c>
      <c r="AI116">
        <f>AVERAGE(AG$49:AG116)</f>
        <v>40.282147058823547</v>
      </c>
      <c r="AK116">
        <v>37.829000000000001</v>
      </c>
      <c r="AL116" s="2" t="s">
        <v>54</v>
      </c>
      <c r="AM116">
        <f>AVERAGE(AK$49:AK116)</f>
        <v>41.163705882352943</v>
      </c>
    </row>
    <row r="117" spans="1:39" x14ac:dyDescent="0.25">
      <c r="A117">
        <v>36.448</v>
      </c>
      <c r="B117" s="2" t="s">
        <v>31</v>
      </c>
      <c r="C117">
        <f>AVERAGE(A$49:A117)</f>
        <v>37.949608695652174</v>
      </c>
      <c r="E117">
        <v>36.563000000000002</v>
      </c>
      <c r="F117" s="2" t="s">
        <v>33</v>
      </c>
      <c r="G117">
        <f>AVERAGE(E$49:E117)</f>
        <v>38.469478260869572</v>
      </c>
      <c r="I117">
        <v>37.049999999999997</v>
      </c>
      <c r="J117" s="2" t="s">
        <v>35</v>
      </c>
      <c r="K117">
        <f>AVERAGE(I$49:I117)</f>
        <v>38.644695652173908</v>
      </c>
      <c r="M117">
        <v>38.011000000000003</v>
      </c>
      <c r="N117" s="2" t="s">
        <v>36</v>
      </c>
      <c r="O117">
        <f>AVERAGE(M$49:M117)</f>
        <v>41.53357971014492</v>
      </c>
      <c r="Q117">
        <v>41.418999999999997</v>
      </c>
      <c r="R117" s="2" t="s">
        <v>41</v>
      </c>
      <c r="S117">
        <f>AVERAGE(Q$49:Q117)</f>
        <v>40.386826086956518</v>
      </c>
      <c r="U117">
        <v>41.639000000000003</v>
      </c>
      <c r="V117" s="2" t="s">
        <v>44</v>
      </c>
      <c r="W117">
        <f>AVERAGE(U$49:U117)</f>
        <v>39.607811594202893</v>
      </c>
      <c r="Y117">
        <v>39.720999999999997</v>
      </c>
      <c r="Z117" s="2" t="s">
        <v>47</v>
      </c>
      <c r="AA117">
        <f>AVERAGE(Y$49:Y117)</f>
        <v>40.08769565217392</v>
      </c>
      <c r="AC117">
        <v>42.188000000000002</v>
      </c>
      <c r="AD117" s="2" t="s">
        <v>50</v>
      </c>
      <c r="AE117">
        <f>AVERAGE(AC$49:AC117)</f>
        <v>40.415347826086958</v>
      </c>
      <c r="AG117">
        <v>42.22</v>
      </c>
      <c r="AH117" s="2" t="s">
        <v>53</v>
      </c>
      <c r="AI117">
        <f>AVERAGE(AG$49:AG117)</f>
        <v>40.310231884057984</v>
      </c>
      <c r="AK117">
        <v>37.598999999999997</v>
      </c>
      <c r="AL117" s="2" t="s">
        <v>54</v>
      </c>
      <c r="AM117">
        <f>AVERAGE(AK$49:AK117)</f>
        <v>41.112043478260873</v>
      </c>
    </row>
    <row r="118" spans="1:39" x14ac:dyDescent="0.25">
      <c r="A118">
        <v>36.738</v>
      </c>
      <c r="B118" s="2" t="s">
        <v>31</v>
      </c>
      <c r="C118">
        <f>AVERAGE(A$49:A118)</f>
        <v>37.932299999999998</v>
      </c>
      <c r="E118">
        <v>36.944000000000003</v>
      </c>
      <c r="F118" s="2" t="s">
        <v>33</v>
      </c>
      <c r="G118">
        <f>AVERAGE(E$49:E118)</f>
        <v>38.447685714285726</v>
      </c>
      <c r="I118">
        <v>39.209000000000003</v>
      </c>
      <c r="J118" s="2" t="s">
        <v>35</v>
      </c>
      <c r="K118">
        <f>AVERAGE(I$49:I118)</f>
        <v>38.652757142857133</v>
      </c>
      <c r="M118">
        <v>38.292000000000002</v>
      </c>
      <c r="N118" s="2" t="s">
        <v>36</v>
      </c>
      <c r="O118">
        <f>AVERAGE(M$49:M118)</f>
        <v>41.487271428571418</v>
      </c>
      <c r="Q118">
        <v>41.517000000000003</v>
      </c>
      <c r="R118" s="2" t="s">
        <v>41</v>
      </c>
      <c r="S118">
        <f>AVERAGE(Q$49:Q118)</f>
        <v>40.402971428571426</v>
      </c>
      <c r="U118">
        <v>41.045000000000002</v>
      </c>
      <c r="V118" s="2" t="s">
        <v>44</v>
      </c>
      <c r="W118">
        <f>AVERAGE(U$49:U118)</f>
        <v>39.628342857142854</v>
      </c>
      <c r="Y118">
        <v>40.130000000000003</v>
      </c>
      <c r="Z118" s="2" t="s">
        <v>47</v>
      </c>
      <c r="AA118">
        <f>AVERAGE(Y$49:Y118)</f>
        <v>40.088300000000004</v>
      </c>
      <c r="AC118">
        <v>41.125999999999998</v>
      </c>
      <c r="AD118" s="2" t="s">
        <v>50</v>
      </c>
      <c r="AE118">
        <f>AVERAGE(AC$49:AC118)</f>
        <v>40.425500000000007</v>
      </c>
      <c r="AG118">
        <v>42.637999999999998</v>
      </c>
      <c r="AH118" s="2" t="s">
        <v>53</v>
      </c>
      <c r="AI118">
        <f>AVERAGE(AG$49:AG118)</f>
        <v>40.343485714285727</v>
      </c>
      <c r="AK118">
        <v>38.183</v>
      </c>
      <c r="AL118" s="2" t="s">
        <v>54</v>
      </c>
      <c r="AM118">
        <f>AVERAGE(AK$49:AK118)</f>
        <v>41.0702</v>
      </c>
    </row>
    <row r="119" spans="1:39" x14ac:dyDescent="0.25">
      <c r="A119">
        <v>38.377000000000002</v>
      </c>
      <c r="B119" s="2" t="s">
        <v>31</v>
      </c>
      <c r="C119">
        <f>AVERAGE(A$49:A119)</f>
        <v>37.938563380281686</v>
      </c>
      <c r="E119">
        <v>35.975000000000001</v>
      </c>
      <c r="F119" s="2" t="s">
        <v>33</v>
      </c>
      <c r="G119">
        <f>AVERAGE(E$49:E119)</f>
        <v>38.412859154929585</v>
      </c>
      <c r="I119">
        <v>36.555999999999997</v>
      </c>
      <c r="J119" s="2" t="s">
        <v>35</v>
      </c>
      <c r="K119">
        <f>AVERAGE(I$49:I119)</f>
        <v>38.623225352112669</v>
      </c>
      <c r="M119">
        <v>36.954999999999998</v>
      </c>
      <c r="N119" s="2" t="s">
        <v>36</v>
      </c>
      <c r="O119">
        <f>AVERAGE(M$49:M119)</f>
        <v>41.423436619718302</v>
      </c>
      <c r="Q119">
        <v>40.921999999999997</v>
      </c>
      <c r="R119" s="2" t="s">
        <v>41</v>
      </c>
      <c r="S119">
        <f>AVERAGE(Q$49:Q119)</f>
        <v>40.410281690140842</v>
      </c>
      <c r="U119">
        <v>41.521000000000001</v>
      </c>
      <c r="V119" s="2" t="s">
        <v>44</v>
      </c>
      <c r="W119">
        <f>AVERAGE(U$49:U119)</f>
        <v>39.655000000000001</v>
      </c>
      <c r="Y119">
        <v>39.530999999999999</v>
      </c>
      <c r="Z119" s="2" t="s">
        <v>47</v>
      </c>
      <c r="AA119">
        <f>AVERAGE(Y$49:Y119)</f>
        <v>40.080450704225356</v>
      </c>
      <c r="AC119">
        <v>41.112000000000002</v>
      </c>
      <c r="AD119" s="2" t="s">
        <v>50</v>
      </c>
      <c r="AE119">
        <f>AVERAGE(AC$49:AC119)</f>
        <v>40.435169014084515</v>
      </c>
      <c r="AG119">
        <v>42.505000000000003</v>
      </c>
      <c r="AH119" s="2" t="s">
        <v>53</v>
      </c>
      <c r="AI119">
        <f>AVERAGE(AG$49:AG119)</f>
        <v>40.3739295774648</v>
      </c>
      <c r="AK119">
        <v>38.302999999999997</v>
      </c>
      <c r="AL119" s="2" t="s">
        <v>54</v>
      </c>
      <c r="AM119">
        <f>AVERAGE(AK$49:AK119)</f>
        <v>41.031225352112678</v>
      </c>
    </row>
    <row r="120" spans="1:39" x14ac:dyDescent="0.25">
      <c r="A120">
        <v>36.433999999999997</v>
      </c>
      <c r="B120" s="2" t="s">
        <v>31</v>
      </c>
      <c r="C120">
        <f>AVERAGE(A$49:A120)</f>
        <v>37.917666666666669</v>
      </c>
      <c r="E120">
        <v>36.682000000000002</v>
      </c>
      <c r="F120" s="2" t="s">
        <v>33</v>
      </c>
      <c r="G120">
        <f>AVERAGE(E$49:E120)</f>
        <v>38.388819444444451</v>
      </c>
      <c r="I120">
        <v>36.868000000000002</v>
      </c>
      <c r="J120" s="2" t="s">
        <v>35</v>
      </c>
      <c r="K120">
        <f>AVERAGE(I$49:I120)</f>
        <v>38.598847222222211</v>
      </c>
      <c r="M120">
        <v>38.551000000000002</v>
      </c>
      <c r="N120" s="2" t="s">
        <v>36</v>
      </c>
      <c r="O120">
        <f>AVERAGE(M$49:M120)</f>
        <v>41.383541666666659</v>
      </c>
      <c r="Q120">
        <v>41.12</v>
      </c>
      <c r="R120" s="2" t="s">
        <v>41</v>
      </c>
      <c r="S120">
        <f>AVERAGE(Q$49:Q120)</f>
        <v>40.420138888888886</v>
      </c>
      <c r="U120">
        <v>42.125999999999998</v>
      </c>
      <c r="V120" s="2" t="s">
        <v>44</v>
      </c>
      <c r="W120">
        <f>AVERAGE(U$49:U120)</f>
        <v>39.68931944444445</v>
      </c>
      <c r="Y120">
        <v>40.088000000000001</v>
      </c>
      <c r="Z120" s="2" t="s">
        <v>47</v>
      </c>
      <c r="AA120">
        <f>AVERAGE(Y$49:Y120)</f>
        <v>40.080555555555563</v>
      </c>
      <c r="AC120">
        <v>40.719000000000001</v>
      </c>
      <c r="AD120" s="2" t="s">
        <v>50</v>
      </c>
      <c r="AE120">
        <f>AVERAGE(AC$49:AC120)</f>
        <v>40.439111111111117</v>
      </c>
      <c r="AG120">
        <v>43.113999999999997</v>
      </c>
      <c r="AH120" s="2" t="s">
        <v>53</v>
      </c>
      <c r="AI120">
        <f>AVERAGE(AG$49:AG120)</f>
        <v>40.411986111111126</v>
      </c>
      <c r="AK120">
        <v>38.319000000000003</v>
      </c>
      <c r="AL120" s="2" t="s">
        <v>54</v>
      </c>
      <c r="AM120">
        <f>AVERAGE(AK$49:AK120)</f>
        <v>40.99355555555556</v>
      </c>
    </row>
    <row r="121" spans="1:39" x14ac:dyDescent="0.25">
      <c r="A121">
        <v>36.906999999999996</v>
      </c>
      <c r="B121" s="2" t="s">
        <v>31</v>
      </c>
      <c r="C121">
        <f>AVERAGE(A$49:A121)</f>
        <v>37.903821917808223</v>
      </c>
      <c r="E121">
        <v>35.645000000000003</v>
      </c>
      <c r="F121" s="2" t="s">
        <v>33</v>
      </c>
      <c r="G121">
        <f>AVERAGE(E$49:E121)</f>
        <v>38.351232876712331</v>
      </c>
      <c r="I121">
        <v>36.616999999999997</v>
      </c>
      <c r="J121" s="2" t="s">
        <v>35</v>
      </c>
      <c r="K121">
        <f>AVERAGE(I$49:I121)</f>
        <v>38.571698630136979</v>
      </c>
      <c r="M121">
        <v>37.279000000000003</v>
      </c>
      <c r="N121" s="2" t="s">
        <v>36</v>
      </c>
      <c r="O121">
        <f>AVERAGE(M$49:M121)</f>
        <v>41.327315068493142</v>
      </c>
      <c r="Q121">
        <v>41.274000000000001</v>
      </c>
      <c r="R121" s="2" t="s">
        <v>41</v>
      </c>
      <c r="S121">
        <f>AVERAGE(Q$49:Q121)</f>
        <v>40.431835616438349</v>
      </c>
      <c r="U121">
        <v>40.89</v>
      </c>
      <c r="V121" s="2" t="s">
        <v>44</v>
      </c>
      <c r="W121">
        <f>AVERAGE(U$49:U121)</f>
        <v>39.705767123287671</v>
      </c>
      <c r="Y121">
        <v>40.537999999999997</v>
      </c>
      <c r="Z121" s="2" t="s">
        <v>47</v>
      </c>
      <c r="AA121">
        <f>AVERAGE(Y$49:Y121)</f>
        <v>40.08682191780823</v>
      </c>
      <c r="AC121">
        <v>40.356999999999999</v>
      </c>
      <c r="AD121" s="2" t="s">
        <v>50</v>
      </c>
      <c r="AE121">
        <f>AVERAGE(AC$49:AC121)</f>
        <v>40.437986301369868</v>
      </c>
      <c r="AG121">
        <v>41.595999999999997</v>
      </c>
      <c r="AH121" s="2" t="s">
        <v>53</v>
      </c>
      <c r="AI121">
        <f>AVERAGE(AG$49:AG121)</f>
        <v>40.428205479452068</v>
      </c>
      <c r="AK121">
        <v>40.140999999999998</v>
      </c>
      <c r="AL121" s="2" t="s">
        <v>54</v>
      </c>
      <c r="AM121">
        <f>AVERAGE(AK$49:AK121)</f>
        <v>40.98187671232877</v>
      </c>
    </row>
    <row r="122" spans="1:39" x14ac:dyDescent="0.25">
      <c r="A122">
        <v>37.030999999999999</v>
      </c>
      <c r="B122" s="2" t="s">
        <v>31</v>
      </c>
      <c r="C122">
        <f>AVERAGE(A$49:A122)</f>
        <v>37.892027027027027</v>
      </c>
      <c r="E122">
        <v>36.052</v>
      </c>
      <c r="F122" s="2" t="s">
        <v>33</v>
      </c>
      <c r="G122">
        <f>AVERAGE(E$49:E122)</f>
        <v>38.32016216216217</v>
      </c>
      <c r="I122">
        <v>36.648000000000003</v>
      </c>
      <c r="J122" s="2" t="s">
        <v>35</v>
      </c>
      <c r="K122">
        <f>AVERAGE(I$49:I122)</f>
        <v>38.545702702702698</v>
      </c>
      <c r="M122">
        <v>37.396000000000001</v>
      </c>
      <c r="N122" s="2" t="s">
        <v>36</v>
      </c>
      <c r="O122">
        <f>AVERAGE(M$49:M122)</f>
        <v>41.27418918918918</v>
      </c>
      <c r="Q122">
        <v>40.545000000000002</v>
      </c>
      <c r="R122" s="2" t="s">
        <v>41</v>
      </c>
      <c r="S122">
        <f>AVERAGE(Q$49:Q122)</f>
        <v>40.433364864864856</v>
      </c>
      <c r="U122">
        <v>40.845999999999997</v>
      </c>
      <c r="V122" s="2" t="s">
        <v>44</v>
      </c>
      <c r="W122">
        <f>AVERAGE(U$49:U122)</f>
        <v>39.721175675675681</v>
      </c>
      <c r="Y122">
        <v>38.704000000000001</v>
      </c>
      <c r="Z122" s="2" t="s">
        <v>47</v>
      </c>
      <c r="AA122">
        <f>AVERAGE(Y$49:Y122)</f>
        <v>40.068135135135144</v>
      </c>
      <c r="AC122">
        <v>41.906999999999996</v>
      </c>
      <c r="AD122" s="2" t="s">
        <v>50</v>
      </c>
      <c r="AE122">
        <f>AVERAGE(AC$49:AC122)</f>
        <v>40.457837837837843</v>
      </c>
      <c r="AG122">
        <v>41.752000000000002</v>
      </c>
      <c r="AH122" s="2" t="s">
        <v>53</v>
      </c>
      <c r="AI122">
        <f>AVERAGE(AG$49:AG122)</f>
        <v>40.446094594594605</v>
      </c>
      <c r="AK122">
        <v>39.180999999999997</v>
      </c>
      <c r="AL122" s="2" t="s">
        <v>54</v>
      </c>
      <c r="AM122">
        <f>AVERAGE(AK$49:AK122)</f>
        <v>40.957540540540542</v>
      </c>
    </row>
    <row r="123" spans="1:39" x14ac:dyDescent="0.25">
      <c r="A123">
        <v>36.673999999999999</v>
      </c>
      <c r="B123" s="2" t="s">
        <v>31</v>
      </c>
      <c r="C123">
        <f>AVERAGE(A$49:A123)</f>
        <v>37.87578666666667</v>
      </c>
      <c r="E123">
        <v>37.607999999999997</v>
      </c>
      <c r="F123" s="2" t="s">
        <v>33</v>
      </c>
      <c r="G123">
        <f>AVERAGE(E$49:E123)</f>
        <v>38.310666666666677</v>
      </c>
      <c r="I123">
        <v>36.887</v>
      </c>
      <c r="J123" s="2" t="s">
        <v>35</v>
      </c>
      <c r="K123">
        <f>AVERAGE(I$49:I123)</f>
        <v>38.523586666666667</v>
      </c>
      <c r="M123">
        <v>37.402000000000001</v>
      </c>
      <c r="N123" s="2" t="s">
        <v>36</v>
      </c>
      <c r="O123">
        <f>AVERAGE(M$49:M123)</f>
        <v>41.222559999999994</v>
      </c>
      <c r="Q123">
        <v>40.811999999999998</v>
      </c>
      <c r="R123" s="2" t="s">
        <v>41</v>
      </c>
      <c r="S123">
        <f>AVERAGE(Q$49:Q123)</f>
        <v>40.438413333333322</v>
      </c>
      <c r="U123">
        <v>42.85</v>
      </c>
      <c r="V123" s="2" t="s">
        <v>44</v>
      </c>
      <c r="W123">
        <f>AVERAGE(U$49:U123)</f>
        <v>39.762893333333338</v>
      </c>
      <c r="Y123">
        <v>39.307000000000002</v>
      </c>
      <c r="Z123" s="2" t="s">
        <v>47</v>
      </c>
      <c r="AA123">
        <f>AVERAGE(Y$49:Y123)</f>
        <v>40.057986666666672</v>
      </c>
      <c r="AC123">
        <v>40.960999999999999</v>
      </c>
      <c r="AD123" s="2" t="s">
        <v>50</v>
      </c>
      <c r="AE123">
        <f>AVERAGE(AC$49:AC123)</f>
        <v>40.464546666666671</v>
      </c>
      <c r="AG123">
        <v>42.078000000000003</v>
      </c>
      <c r="AH123" s="2" t="s">
        <v>53</v>
      </c>
      <c r="AI123">
        <f>AVERAGE(AG$49:AG123)</f>
        <v>40.467853333333345</v>
      </c>
      <c r="AK123">
        <v>37.658000000000001</v>
      </c>
      <c r="AL123" s="2" t="s">
        <v>54</v>
      </c>
      <c r="AM123">
        <f>AVERAGE(AK$49:AK123)</f>
        <v>40.913546666666669</v>
      </c>
    </row>
    <row r="124" spans="1:39" x14ac:dyDescent="0.25">
      <c r="A124">
        <v>36.779000000000003</v>
      </c>
      <c r="B124" s="2" t="s">
        <v>31</v>
      </c>
      <c r="C124">
        <f>AVERAGE(A$49:A124)</f>
        <v>37.861355263157897</v>
      </c>
      <c r="E124">
        <v>36.216000000000001</v>
      </c>
      <c r="F124" s="2" t="s">
        <v>33</v>
      </c>
      <c r="G124">
        <f>AVERAGE(E$49:E124)</f>
        <v>38.2831052631579</v>
      </c>
      <c r="I124">
        <v>36.448999999999998</v>
      </c>
      <c r="J124" s="2" t="s">
        <v>35</v>
      </c>
      <c r="K124">
        <f>AVERAGE(I$49:I124)</f>
        <v>38.496289473684207</v>
      </c>
      <c r="M124">
        <v>37.411000000000001</v>
      </c>
      <c r="N124" s="2" t="s">
        <v>36</v>
      </c>
      <c r="O124">
        <f>AVERAGE(M$49:M124)</f>
        <v>41.172407894736835</v>
      </c>
      <c r="Q124">
        <v>41.445</v>
      </c>
      <c r="R124" s="2" t="s">
        <v>41</v>
      </c>
      <c r="S124">
        <f>AVERAGE(Q$49:Q124)</f>
        <v>40.451657894736833</v>
      </c>
      <c r="U124">
        <v>40.654000000000003</v>
      </c>
      <c r="V124" s="2" t="s">
        <v>44</v>
      </c>
      <c r="W124">
        <f>AVERAGE(U$49:U124)</f>
        <v>39.774618421052629</v>
      </c>
      <c r="Y124">
        <v>39.338000000000001</v>
      </c>
      <c r="Z124" s="2" t="s">
        <v>47</v>
      </c>
      <c r="AA124">
        <f>AVERAGE(Y$49:Y124)</f>
        <v>40.048513157894746</v>
      </c>
      <c r="AC124">
        <v>42.037999999999997</v>
      </c>
      <c r="AD124" s="2" t="s">
        <v>50</v>
      </c>
      <c r="AE124">
        <f>AVERAGE(AC$49:AC124)</f>
        <v>40.485250000000008</v>
      </c>
      <c r="AG124">
        <v>43.713999999999999</v>
      </c>
      <c r="AH124" s="2" t="s">
        <v>53</v>
      </c>
      <c r="AI124">
        <f>AVERAGE(AG$49:AG124)</f>
        <v>40.510565789473695</v>
      </c>
      <c r="AK124">
        <v>37.738</v>
      </c>
      <c r="AL124" s="2" t="s">
        <v>54</v>
      </c>
      <c r="AM124">
        <f>AVERAGE(AK$49:AK124)</f>
        <v>40.871763157894733</v>
      </c>
    </row>
    <row r="125" spans="1:39" x14ac:dyDescent="0.25">
      <c r="A125">
        <v>38.362000000000002</v>
      </c>
      <c r="B125" s="2" t="s">
        <v>31</v>
      </c>
      <c r="C125">
        <f>AVERAGE(A$49:A125)</f>
        <v>37.867857142857147</v>
      </c>
      <c r="E125">
        <v>36.159999999999997</v>
      </c>
      <c r="F125" s="2" t="s">
        <v>33</v>
      </c>
      <c r="G125">
        <f>AVERAGE(E$49:E125)</f>
        <v>38.255532467532475</v>
      </c>
      <c r="I125">
        <v>36.845999999999997</v>
      </c>
      <c r="J125" s="2" t="s">
        <v>35</v>
      </c>
      <c r="K125">
        <f>AVERAGE(I$49:I125)</f>
        <v>38.47485714285714</v>
      </c>
      <c r="M125">
        <v>36.993000000000002</v>
      </c>
      <c r="N125" s="2" t="s">
        <v>36</v>
      </c>
      <c r="O125">
        <f>AVERAGE(M$49:M125)</f>
        <v>41.118129870129863</v>
      </c>
      <c r="Q125">
        <v>47.244</v>
      </c>
      <c r="R125" s="2" t="s">
        <v>41</v>
      </c>
      <c r="S125">
        <f>AVERAGE(Q$49:Q125)</f>
        <v>40.539870129870124</v>
      </c>
      <c r="U125">
        <v>40.103000000000002</v>
      </c>
      <c r="V125" s="2" t="s">
        <v>44</v>
      </c>
      <c r="W125">
        <f>AVERAGE(U$49:U125)</f>
        <v>39.778883116883122</v>
      </c>
      <c r="Y125">
        <v>39.857999999999997</v>
      </c>
      <c r="Z125" s="2" t="s">
        <v>47</v>
      </c>
      <c r="AA125">
        <f>AVERAGE(Y$49:Y125)</f>
        <v>40.046038961038974</v>
      </c>
      <c r="AC125">
        <v>39.756999999999998</v>
      </c>
      <c r="AD125" s="2" t="s">
        <v>50</v>
      </c>
      <c r="AE125">
        <f>AVERAGE(AC$49:AC125)</f>
        <v>40.47579220779221</v>
      </c>
      <c r="AG125">
        <v>41.673000000000002</v>
      </c>
      <c r="AH125" s="2" t="s">
        <v>53</v>
      </c>
      <c r="AI125">
        <f>AVERAGE(AG$49:AG125)</f>
        <v>40.525662337662347</v>
      </c>
      <c r="AK125">
        <v>39.134999999999998</v>
      </c>
      <c r="AL125" s="2" t="s">
        <v>54</v>
      </c>
      <c r="AM125">
        <f>AVERAGE(AK$49:AK125)</f>
        <v>40.849207792207793</v>
      </c>
    </row>
    <row r="126" spans="1:39" x14ac:dyDescent="0.25">
      <c r="A126">
        <v>37.026000000000003</v>
      </c>
      <c r="B126" s="2" t="s">
        <v>31</v>
      </c>
      <c r="C126">
        <f>AVERAGE(A$49:A126)</f>
        <v>37.857064102564102</v>
      </c>
      <c r="E126">
        <v>35.948</v>
      </c>
      <c r="F126" s="2" t="s">
        <v>33</v>
      </c>
      <c r="G126">
        <f>AVERAGE(E$49:E126)</f>
        <v>38.225948717948718</v>
      </c>
      <c r="I126">
        <v>36.954000000000001</v>
      </c>
      <c r="J126" s="2" t="s">
        <v>35</v>
      </c>
      <c r="K126">
        <f>AVERAGE(I$49:I126)</f>
        <v>38.455358974358973</v>
      </c>
      <c r="M126">
        <v>37.195999999999998</v>
      </c>
      <c r="N126" s="2" t="s">
        <v>36</v>
      </c>
      <c r="O126">
        <f>AVERAGE(M$49:M126)</f>
        <v>41.067846153846148</v>
      </c>
      <c r="Q126">
        <v>57.847000000000001</v>
      </c>
      <c r="R126" s="2" t="s">
        <v>30</v>
      </c>
      <c r="S126">
        <f>AVERAGE(Q$49:Q126)</f>
        <v>40.76175641025641</v>
      </c>
      <c r="U126">
        <v>39.805</v>
      </c>
      <c r="V126" s="2" t="s">
        <v>44</v>
      </c>
      <c r="W126">
        <f>AVERAGE(U$49:U126)</f>
        <v>39.77921794871795</v>
      </c>
      <c r="Y126">
        <v>39.451000000000001</v>
      </c>
      <c r="Z126" s="2" t="s">
        <v>47</v>
      </c>
      <c r="AA126">
        <f>AVERAGE(Y$49:Y126)</f>
        <v>40.038410256410266</v>
      </c>
      <c r="AC126">
        <v>40.707999999999998</v>
      </c>
      <c r="AD126" s="2" t="s">
        <v>50</v>
      </c>
      <c r="AE126">
        <f>AVERAGE(AC$49:AC126)</f>
        <v>40.478769230769238</v>
      </c>
      <c r="AG126">
        <v>42.433999999999997</v>
      </c>
      <c r="AH126" s="2" t="s">
        <v>53</v>
      </c>
      <c r="AI126">
        <f>AVERAGE(AG$49:AG126)</f>
        <v>40.550128205128217</v>
      </c>
      <c r="AK126">
        <v>37.947000000000003</v>
      </c>
      <c r="AL126" s="2" t="s">
        <v>54</v>
      </c>
      <c r="AM126">
        <f>AVERAGE(AK$49:AK126)</f>
        <v>40.812000000000005</v>
      </c>
    </row>
    <row r="127" spans="1:39" x14ac:dyDescent="0.25">
      <c r="A127">
        <v>37.457999999999998</v>
      </c>
      <c r="B127" s="2" t="s">
        <v>31</v>
      </c>
      <c r="C127">
        <f>AVERAGE(A$49:A127)</f>
        <v>37.852012658227849</v>
      </c>
      <c r="E127">
        <v>36.152999999999999</v>
      </c>
      <c r="F127" s="2" t="s">
        <v>33</v>
      </c>
      <c r="G127">
        <f>AVERAGE(E$49:E127)</f>
        <v>38.199708860759493</v>
      </c>
      <c r="I127">
        <v>37.383000000000003</v>
      </c>
      <c r="J127" s="2" t="s">
        <v>35</v>
      </c>
      <c r="K127">
        <f>AVERAGE(I$49:I127)</f>
        <v>38.441784810126578</v>
      </c>
      <c r="M127">
        <v>37.665999999999997</v>
      </c>
      <c r="N127" s="2" t="s">
        <v>36</v>
      </c>
      <c r="O127">
        <f>AVERAGE(M$49:M127)</f>
        <v>41.024784810126576</v>
      </c>
      <c r="Q127">
        <v>37.991999999999997</v>
      </c>
      <c r="R127" s="2" t="s">
        <v>39</v>
      </c>
      <c r="S127">
        <f>AVERAGE(Q$49:Q127)</f>
        <v>40.726696202531649</v>
      </c>
      <c r="U127">
        <v>42.798000000000002</v>
      </c>
      <c r="V127" s="2" t="s">
        <v>44</v>
      </c>
      <c r="W127">
        <f>AVERAGE(U$49:U127)</f>
        <v>39.817430379746838</v>
      </c>
      <c r="Y127">
        <v>39.613</v>
      </c>
      <c r="Z127" s="2" t="s">
        <v>47</v>
      </c>
      <c r="AA127">
        <f>AVERAGE(Y$49:Y127)</f>
        <v>40.033025316455706</v>
      </c>
      <c r="AC127">
        <v>40.67</v>
      </c>
      <c r="AD127" s="2" t="s">
        <v>50</v>
      </c>
      <c r="AE127">
        <f>AVERAGE(AC$49:AC127)</f>
        <v>40.481189873417726</v>
      </c>
      <c r="AG127">
        <v>41.591999999999999</v>
      </c>
      <c r="AH127" s="2" t="s">
        <v>53</v>
      </c>
      <c r="AI127">
        <f>AVERAGE(AG$49:AG127)</f>
        <v>40.56331645569621</v>
      </c>
      <c r="AK127">
        <v>38.72</v>
      </c>
      <c r="AL127" s="2" t="s">
        <v>54</v>
      </c>
      <c r="AM127">
        <f>AVERAGE(AK$49:AK127)</f>
        <v>40.785518987341774</v>
      </c>
    </row>
    <row r="128" spans="1:39" x14ac:dyDescent="0.25">
      <c r="A128">
        <v>37.325000000000003</v>
      </c>
      <c r="B128" s="2" t="s">
        <v>31</v>
      </c>
      <c r="C128">
        <f>AVERAGE(A$49:A128)</f>
        <v>37.845424999999999</v>
      </c>
      <c r="E128">
        <v>35.871000000000002</v>
      </c>
      <c r="F128" s="2" t="s">
        <v>33</v>
      </c>
      <c r="G128">
        <f>AVERAGE(E$49:E128)</f>
        <v>38.1706</v>
      </c>
      <c r="I128">
        <v>37.606000000000002</v>
      </c>
      <c r="J128" s="2" t="s">
        <v>35</v>
      </c>
      <c r="K128">
        <f>AVERAGE(I$49:I128)</f>
        <v>38.431337499999998</v>
      </c>
      <c r="M128">
        <v>37.529000000000003</v>
      </c>
      <c r="N128" s="2" t="s">
        <v>36</v>
      </c>
      <c r="O128">
        <f>AVERAGE(M$49:M128)</f>
        <v>40.981087499999994</v>
      </c>
      <c r="Q128">
        <v>37.832000000000001</v>
      </c>
      <c r="R128" s="2" t="s">
        <v>39</v>
      </c>
      <c r="S128">
        <f>AVERAGE(Q$49:Q128)</f>
        <v>40.690512499999997</v>
      </c>
      <c r="U128">
        <v>40.301000000000002</v>
      </c>
      <c r="V128" s="2" t="s">
        <v>44</v>
      </c>
      <c r="W128">
        <f>AVERAGE(U$49:U128)</f>
        <v>39.823475000000002</v>
      </c>
      <c r="Y128">
        <v>39.488</v>
      </c>
      <c r="Z128" s="2" t="s">
        <v>47</v>
      </c>
      <c r="AA128">
        <f>AVERAGE(Y$49:Y128)</f>
        <v>40.026212500000007</v>
      </c>
      <c r="AC128">
        <v>39.710999999999999</v>
      </c>
      <c r="AD128" s="2" t="s">
        <v>50</v>
      </c>
      <c r="AE128">
        <f>AVERAGE(AC$49:AC128)</f>
        <v>40.471562500000005</v>
      </c>
      <c r="AG128">
        <v>41.887999999999998</v>
      </c>
      <c r="AH128" s="2" t="s">
        <v>53</v>
      </c>
      <c r="AI128">
        <f>AVERAGE(AG$49:AG128)</f>
        <v>40.579875000000008</v>
      </c>
      <c r="AK128">
        <v>37.28</v>
      </c>
      <c r="AL128" s="2" t="s">
        <v>54</v>
      </c>
      <c r="AM128">
        <f>AVERAGE(AK$49:AK128)</f>
        <v>40.741700000000002</v>
      </c>
    </row>
    <row r="129" spans="1:39" x14ac:dyDescent="0.25">
      <c r="A129">
        <v>36.631</v>
      </c>
      <c r="B129" s="2" t="s">
        <v>31</v>
      </c>
      <c r="C129">
        <f>AVERAGE(A$49:A129)</f>
        <v>37.830432098765428</v>
      </c>
      <c r="E129">
        <v>35.844999999999999</v>
      </c>
      <c r="F129" s="2" t="s">
        <v>33</v>
      </c>
      <c r="G129">
        <f>AVERAGE(E$49:E129)</f>
        <v>38.141888888888886</v>
      </c>
      <c r="I129">
        <v>36.554000000000002</v>
      </c>
      <c r="J129" s="2" t="s">
        <v>35</v>
      </c>
      <c r="K129">
        <f>AVERAGE(I$49:I129)</f>
        <v>38.408160493827161</v>
      </c>
      <c r="M129">
        <v>37.664999999999999</v>
      </c>
      <c r="N129" s="2" t="s">
        <v>36</v>
      </c>
      <c r="O129">
        <f>AVERAGE(M$49:M129)</f>
        <v>40.94014814814814</v>
      </c>
      <c r="Q129">
        <v>38.351999999999997</v>
      </c>
      <c r="R129" s="2" t="s">
        <v>39</v>
      </c>
      <c r="S129">
        <f>AVERAGE(Q$49:Q129)</f>
        <v>40.66164197530864</v>
      </c>
      <c r="U129">
        <v>40.905000000000001</v>
      </c>
      <c r="V129" s="2" t="s">
        <v>44</v>
      </c>
      <c r="W129">
        <f>AVERAGE(U$49:U129)</f>
        <v>39.836827160493833</v>
      </c>
      <c r="Y129">
        <v>39.765999999999998</v>
      </c>
      <c r="Z129" s="2" t="s">
        <v>47</v>
      </c>
      <c r="AA129">
        <f>AVERAGE(Y$49:Y129)</f>
        <v>40.02300000000001</v>
      </c>
      <c r="AC129">
        <v>40.304000000000002</v>
      </c>
      <c r="AD129" s="2" t="s">
        <v>50</v>
      </c>
      <c r="AE129">
        <f>AVERAGE(AC$49:AC129)</f>
        <v>40.469493827160498</v>
      </c>
      <c r="AG129">
        <v>44.365000000000002</v>
      </c>
      <c r="AH129" s="2" t="s">
        <v>53</v>
      </c>
      <c r="AI129">
        <f>AVERAGE(AG$49:AG129)</f>
        <v>40.626604938271612</v>
      </c>
      <c r="AK129">
        <v>37.31</v>
      </c>
      <c r="AL129" s="2" t="s">
        <v>54</v>
      </c>
      <c r="AM129">
        <f>AVERAGE(AK$49:AK129)</f>
        <v>40.699333333333335</v>
      </c>
    </row>
    <row r="130" spans="1:39" x14ac:dyDescent="0.25">
      <c r="A130">
        <v>37.136000000000003</v>
      </c>
      <c r="B130" s="2" t="s">
        <v>31</v>
      </c>
      <c r="C130">
        <f>AVERAGE(A$49:A130)</f>
        <v>37.821963414634148</v>
      </c>
      <c r="E130">
        <v>36.758000000000003</v>
      </c>
      <c r="F130" s="2" t="s">
        <v>33</v>
      </c>
      <c r="G130">
        <f>AVERAGE(E$49:E130)</f>
        <v>38.125012195121947</v>
      </c>
      <c r="I130">
        <v>37.777000000000001</v>
      </c>
      <c r="J130" s="2" t="s">
        <v>35</v>
      </c>
      <c r="K130">
        <f>AVERAGE(I$49:I130)</f>
        <v>38.400463414634146</v>
      </c>
      <c r="M130">
        <v>37.537999999999997</v>
      </c>
      <c r="N130" s="2" t="s">
        <v>36</v>
      </c>
      <c r="O130">
        <f>AVERAGE(M$49:M130)</f>
        <v>40.898658536585359</v>
      </c>
      <c r="Q130">
        <v>37.29</v>
      </c>
      <c r="R130" s="2" t="s">
        <v>39</v>
      </c>
      <c r="S130">
        <f>AVERAGE(Q$49:Q130)</f>
        <v>40.620524390243901</v>
      </c>
      <c r="U130">
        <v>40.909999999999997</v>
      </c>
      <c r="V130" s="2" t="s">
        <v>44</v>
      </c>
      <c r="W130">
        <f>AVERAGE(U$49:U130)</f>
        <v>39.849914634146344</v>
      </c>
      <c r="Y130">
        <v>39.146999999999998</v>
      </c>
      <c r="Z130" s="2" t="s">
        <v>47</v>
      </c>
      <c r="AA130">
        <f>AVERAGE(Y$49:Y130)</f>
        <v>40.012317073170742</v>
      </c>
      <c r="AC130">
        <v>40.741</v>
      </c>
      <c r="AD130" s="2" t="s">
        <v>50</v>
      </c>
      <c r="AE130">
        <f>AVERAGE(AC$49:AC130)</f>
        <v>40.472804878048784</v>
      </c>
      <c r="AG130">
        <v>57.110999999999997</v>
      </c>
      <c r="AH130" s="2" t="s">
        <v>30</v>
      </c>
      <c r="AI130">
        <f>AVERAGE(AG$49:AG130)</f>
        <v>40.827634146341467</v>
      </c>
      <c r="AK130">
        <v>37.33</v>
      </c>
      <c r="AL130" s="2" t="s">
        <v>54</v>
      </c>
      <c r="AM130">
        <f>AVERAGE(AK$49:AK130)</f>
        <v>40.658243902439025</v>
      </c>
    </row>
    <row r="131" spans="1:39" x14ac:dyDescent="0.25">
      <c r="A131">
        <v>36.795999999999999</v>
      </c>
      <c r="B131" s="2" t="s">
        <v>31</v>
      </c>
      <c r="C131">
        <f>AVERAGE(A$49:A131)</f>
        <v>37.809602409638551</v>
      </c>
      <c r="E131">
        <v>36.200000000000003</v>
      </c>
      <c r="F131" s="2" t="s">
        <v>33</v>
      </c>
      <c r="G131">
        <f>AVERAGE(E$49:E131)</f>
        <v>38.101819277108426</v>
      </c>
      <c r="I131">
        <v>36.856000000000002</v>
      </c>
      <c r="J131" s="2" t="s">
        <v>35</v>
      </c>
      <c r="K131">
        <f>AVERAGE(I$49:I131)</f>
        <v>38.381855421686751</v>
      </c>
      <c r="M131">
        <v>38.179000000000002</v>
      </c>
      <c r="N131" s="2" t="s">
        <v>36</v>
      </c>
      <c r="O131">
        <f>AVERAGE(M$49:M131)</f>
        <v>40.865891566265056</v>
      </c>
      <c r="Q131">
        <v>37.491</v>
      </c>
      <c r="R131" s="2" t="s">
        <v>39</v>
      </c>
      <c r="S131">
        <f>AVERAGE(Q$49:Q131)</f>
        <v>40.582819277108435</v>
      </c>
      <c r="U131">
        <v>40.652999999999999</v>
      </c>
      <c r="V131" s="2" t="s">
        <v>44</v>
      </c>
      <c r="W131">
        <f>AVERAGE(U$49:U131)</f>
        <v>39.859590361445782</v>
      </c>
      <c r="Y131">
        <v>39.176000000000002</v>
      </c>
      <c r="Z131" s="2" t="s">
        <v>47</v>
      </c>
      <c r="AA131">
        <f>AVERAGE(Y$49:Y131)</f>
        <v>40.002240963855428</v>
      </c>
      <c r="AC131">
        <v>40.503999999999998</v>
      </c>
      <c r="AD131" s="2" t="s">
        <v>50</v>
      </c>
      <c r="AE131">
        <f>AVERAGE(AC$49:AC131)</f>
        <v>40.47318072289157</v>
      </c>
      <c r="AG131">
        <v>37.706000000000003</v>
      </c>
      <c r="AH131" s="2" t="s">
        <v>51</v>
      </c>
      <c r="AI131">
        <f>AVERAGE(AG$49:AG131)</f>
        <v>40.790024096385551</v>
      </c>
      <c r="AK131">
        <v>37.478000000000002</v>
      </c>
      <c r="AL131" s="2" t="s">
        <v>54</v>
      </c>
      <c r="AM131">
        <f>AVERAGE(AK$49:AK131)</f>
        <v>40.619927710843378</v>
      </c>
    </row>
    <row r="132" spans="1:39" x14ac:dyDescent="0.25">
      <c r="A132">
        <v>36.463999999999999</v>
      </c>
      <c r="B132" s="2" t="s">
        <v>31</v>
      </c>
      <c r="C132">
        <f>AVERAGE(A$49:A132)</f>
        <v>37.793583333333331</v>
      </c>
      <c r="E132">
        <v>36.808999999999997</v>
      </c>
      <c r="F132" s="2" t="s">
        <v>33</v>
      </c>
      <c r="G132">
        <f>AVERAGE(E$49:E132)</f>
        <v>38.08642857142857</v>
      </c>
      <c r="I132">
        <v>37.088999999999999</v>
      </c>
      <c r="J132" s="2" t="s">
        <v>35</v>
      </c>
      <c r="K132">
        <f>AVERAGE(I$49:I132)</f>
        <v>38.366464285714287</v>
      </c>
      <c r="M132">
        <v>36.948999999999998</v>
      </c>
      <c r="N132" s="2" t="s">
        <v>36</v>
      </c>
      <c r="O132">
        <f>AVERAGE(M$49:M132)</f>
        <v>40.819261904761902</v>
      </c>
      <c r="Q132">
        <v>37.375999999999998</v>
      </c>
      <c r="R132" s="2" t="s">
        <v>39</v>
      </c>
      <c r="S132">
        <f>AVERAGE(Q$49:Q132)</f>
        <v>40.544642857142854</v>
      </c>
      <c r="U132">
        <v>42.008000000000003</v>
      </c>
      <c r="V132" s="2" t="s">
        <v>44</v>
      </c>
      <c r="W132">
        <f>AVERAGE(U$49:U132)</f>
        <v>39.885166666666663</v>
      </c>
      <c r="Y132">
        <v>38.893999999999998</v>
      </c>
      <c r="Z132" s="2" t="s">
        <v>47</v>
      </c>
      <c r="AA132">
        <f>AVERAGE(Y$49:Y132)</f>
        <v>39.989047619047625</v>
      </c>
      <c r="AC132">
        <v>39.902999999999999</v>
      </c>
      <c r="AD132" s="2" t="s">
        <v>50</v>
      </c>
      <c r="AE132">
        <f>AVERAGE(AC$49:AC132)</f>
        <v>40.466392857142857</v>
      </c>
      <c r="AG132">
        <v>37.113999999999997</v>
      </c>
      <c r="AH132" s="2" t="s">
        <v>51</v>
      </c>
      <c r="AI132">
        <f>AVERAGE(AG$49:AG132)</f>
        <v>40.746261904761909</v>
      </c>
      <c r="AK132">
        <v>37.523000000000003</v>
      </c>
      <c r="AL132" s="2" t="s">
        <v>54</v>
      </c>
      <c r="AM132">
        <f>AVERAGE(AK$49:AK132)</f>
        <v>40.583059523809524</v>
      </c>
    </row>
    <row r="133" spans="1:39" x14ac:dyDescent="0.25">
      <c r="A133">
        <v>37.164000000000001</v>
      </c>
      <c r="B133" s="2" t="s">
        <v>31</v>
      </c>
      <c r="C133">
        <f>AVERAGE(A$49:A133)</f>
        <v>37.786176470588231</v>
      </c>
      <c r="E133">
        <v>36.121000000000002</v>
      </c>
      <c r="F133" s="2" t="s">
        <v>33</v>
      </c>
      <c r="G133">
        <f>AVERAGE(E$49:E133)</f>
        <v>38.063305882352942</v>
      </c>
      <c r="I133">
        <v>37.396999999999998</v>
      </c>
      <c r="J133" s="2" t="s">
        <v>35</v>
      </c>
      <c r="K133">
        <f>AVERAGE(I$49:I133)</f>
        <v>38.355058823529419</v>
      </c>
      <c r="M133">
        <v>36.938000000000002</v>
      </c>
      <c r="N133" s="2" t="s">
        <v>36</v>
      </c>
      <c r="O133">
        <f>AVERAGE(M$49:M133)</f>
        <v>40.773600000000002</v>
      </c>
      <c r="Q133">
        <v>40.122</v>
      </c>
      <c r="R133" s="2" t="s">
        <v>39</v>
      </c>
      <c r="S133">
        <f>AVERAGE(Q$49:Q133)</f>
        <v>40.539670588235289</v>
      </c>
      <c r="U133">
        <v>41.311999999999998</v>
      </c>
      <c r="V133" s="2" t="s">
        <v>44</v>
      </c>
      <c r="W133">
        <f>AVERAGE(U$49:U133)</f>
        <v>39.901952941176468</v>
      </c>
      <c r="Y133">
        <v>39.921999999999997</v>
      </c>
      <c r="Z133" s="2" t="s">
        <v>47</v>
      </c>
      <c r="AA133">
        <f>AVERAGE(Y$49:Y133)</f>
        <v>39.988258823529414</v>
      </c>
      <c r="AC133">
        <v>40.100999999999999</v>
      </c>
      <c r="AD133" s="2" t="s">
        <v>50</v>
      </c>
      <c r="AE133">
        <f>AVERAGE(AC$49:AC133)</f>
        <v>40.462094117647062</v>
      </c>
      <c r="AG133">
        <v>36.973999999999997</v>
      </c>
      <c r="AH133" s="2" t="s">
        <v>51</v>
      </c>
      <c r="AI133">
        <f>AVERAGE(AG$49:AG133)</f>
        <v>40.701882352941183</v>
      </c>
      <c r="AK133">
        <v>54.777999999999999</v>
      </c>
      <c r="AL133" s="2" t="s">
        <v>30</v>
      </c>
      <c r="AM133">
        <f>AVERAGE(AK$49:AK133)</f>
        <v>40.750058823529415</v>
      </c>
    </row>
    <row r="134" spans="1:39" x14ac:dyDescent="0.25">
      <c r="A134">
        <v>36.738</v>
      </c>
      <c r="B134" s="2" t="s">
        <v>31</v>
      </c>
      <c r="C134">
        <f>AVERAGE(A$49:A134)</f>
        <v>37.773988372093022</v>
      </c>
      <c r="E134">
        <v>36.232999999999997</v>
      </c>
      <c r="F134" s="2" t="s">
        <v>33</v>
      </c>
      <c r="G134">
        <f>AVERAGE(E$49:E134)</f>
        <v>38.042023255813952</v>
      </c>
      <c r="I134">
        <v>36.813000000000002</v>
      </c>
      <c r="J134" s="2" t="s">
        <v>35</v>
      </c>
      <c r="K134">
        <f>AVERAGE(I$49:I134)</f>
        <v>38.337127906976747</v>
      </c>
      <c r="M134">
        <v>39.363</v>
      </c>
      <c r="N134" s="2" t="s">
        <v>36</v>
      </c>
      <c r="O134">
        <f>AVERAGE(M$49:M134)</f>
        <v>40.757197674418599</v>
      </c>
      <c r="Q134">
        <v>37.735999999999997</v>
      </c>
      <c r="R134" s="2" t="s">
        <v>39</v>
      </c>
      <c r="S134">
        <f>AVERAGE(Q$49:Q134)</f>
        <v>40.507069767441855</v>
      </c>
      <c r="U134">
        <v>39.688000000000002</v>
      </c>
      <c r="V134" s="2" t="s">
        <v>44</v>
      </c>
      <c r="W134">
        <f>AVERAGE(U$49:U134)</f>
        <v>39.899465116279067</v>
      </c>
      <c r="Y134">
        <v>39.267000000000003</v>
      </c>
      <c r="Z134" s="2" t="s">
        <v>47</v>
      </c>
      <c r="AA134">
        <f>AVERAGE(Y$49:Y134)</f>
        <v>39.979872093023261</v>
      </c>
      <c r="AC134">
        <v>40.520000000000003</v>
      </c>
      <c r="AD134" s="2" t="s">
        <v>50</v>
      </c>
      <c r="AE134">
        <f>AVERAGE(AC$49:AC134)</f>
        <v>40.462767441860471</v>
      </c>
      <c r="AG134">
        <v>37.033999999999999</v>
      </c>
      <c r="AH134" s="2" t="s">
        <v>51</v>
      </c>
      <c r="AI134">
        <f>AVERAGE(AG$49:AG134)</f>
        <v>40.659232558139543</v>
      </c>
      <c r="AK134">
        <v>44.124000000000002</v>
      </c>
      <c r="AL134" s="2" t="s">
        <v>55</v>
      </c>
      <c r="AM134">
        <f>AVERAGE(AK$49:AK134)</f>
        <v>40.789290697674417</v>
      </c>
    </row>
    <row r="135" spans="1:39" x14ac:dyDescent="0.25">
      <c r="A135">
        <v>36.764000000000003</v>
      </c>
      <c r="B135" s="2" t="s">
        <v>31</v>
      </c>
      <c r="C135">
        <f>AVERAGE(A$49:A135)</f>
        <v>37.762379310344826</v>
      </c>
      <c r="E135">
        <v>35.759</v>
      </c>
      <c r="F135" s="2" t="s">
        <v>33</v>
      </c>
      <c r="G135">
        <f>AVERAGE(E$49:E135)</f>
        <v>38.0157816091954</v>
      </c>
      <c r="I135">
        <v>37.384999999999998</v>
      </c>
      <c r="J135" s="2" t="s">
        <v>35</v>
      </c>
      <c r="K135">
        <f>AVERAGE(I$49:I135)</f>
        <v>38.326183908045984</v>
      </c>
      <c r="M135">
        <v>37.293999999999997</v>
      </c>
      <c r="N135" s="2" t="s">
        <v>36</v>
      </c>
      <c r="O135">
        <f>AVERAGE(M$49:M135)</f>
        <v>40.717390804597699</v>
      </c>
      <c r="Q135">
        <v>38.451999999999998</v>
      </c>
      <c r="R135" s="2" t="s">
        <v>39</v>
      </c>
      <c r="S135">
        <f>AVERAGE(Q$49:Q135)</f>
        <v>40.483448275862067</v>
      </c>
      <c r="U135">
        <v>40.395000000000003</v>
      </c>
      <c r="V135" s="2" t="s">
        <v>44</v>
      </c>
      <c r="W135">
        <f>AVERAGE(U$49:U135)</f>
        <v>39.905160919540229</v>
      </c>
      <c r="Y135">
        <v>39.792999999999999</v>
      </c>
      <c r="Z135" s="2" t="s">
        <v>47</v>
      </c>
      <c r="AA135">
        <f>AVERAGE(Y$49:Y135)</f>
        <v>39.977724137931041</v>
      </c>
      <c r="AC135">
        <v>40.469000000000001</v>
      </c>
      <c r="AD135" s="2" t="s">
        <v>50</v>
      </c>
      <c r="AE135">
        <f>AVERAGE(AC$49:AC135)</f>
        <v>40.462839080459773</v>
      </c>
      <c r="AG135">
        <v>37.061</v>
      </c>
      <c r="AH135" s="2" t="s">
        <v>51</v>
      </c>
      <c r="AI135">
        <f>AVERAGE(AG$49:AG135)</f>
        <v>40.617873563218403</v>
      </c>
      <c r="AK135">
        <v>42.311</v>
      </c>
      <c r="AL135" s="2" t="s">
        <v>55</v>
      </c>
      <c r="AM135">
        <f>AVERAGE(AK$49:AK135)</f>
        <v>40.806781609195404</v>
      </c>
    </row>
    <row r="136" spans="1:39" x14ac:dyDescent="0.25">
      <c r="A136">
        <v>36.704000000000001</v>
      </c>
      <c r="B136" s="2" t="s">
        <v>31</v>
      </c>
      <c r="C136">
        <f>AVERAGE(A$49:A136)</f>
        <v>37.75035227272727</v>
      </c>
      <c r="E136">
        <v>35.850999999999999</v>
      </c>
      <c r="F136" s="2" t="s">
        <v>33</v>
      </c>
      <c r="G136">
        <f>AVERAGE(E$49:E136)</f>
        <v>37.991181818181822</v>
      </c>
      <c r="I136">
        <v>36.572000000000003</v>
      </c>
      <c r="J136" s="2" t="s">
        <v>35</v>
      </c>
      <c r="K136">
        <f>AVERAGE(I$49:I136)</f>
        <v>38.306250000000006</v>
      </c>
      <c r="M136">
        <v>37.143000000000001</v>
      </c>
      <c r="N136" s="2" t="s">
        <v>36</v>
      </c>
      <c r="O136">
        <f>AVERAGE(M$49:M136)</f>
        <v>40.67677272727272</v>
      </c>
      <c r="Q136">
        <v>37.805</v>
      </c>
      <c r="R136" s="2" t="s">
        <v>39</v>
      </c>
      <c r="S136">
        <f>AVERAGE(Q$49:Q136)</f>
        <v>40.453011363636357</v>
      </c>
      <c r="U136">
        <v>40.390999999999998</v>
      </c>
      <c r="V136" s="2" t="s">
        <v>44</v>
      </c>
      <c r="W136">
        <f>AVERAGE(U$49:U136)</f>
        <v>39.910681818181814</v>
      </c>
      <c r="Y136">
        <v>44.529000000000003</v>
      </c>
      <c r="Z136" s="2" t="s">
        <v>47</v>
      </c>
      <c r="AA136">
        <f>AVERAGE(Y$49:Y136)</f>
        <v>40.029443181818188</v>
      </c>
      <c r="AC136">
        <v>39.832999999999998</v>
      </c>
      <c r="AD136" s="2" t="s">
        <v>50</v>
      </c>
      <c r="AE136">
        <f>AVERAGE(AC$49:AC136)</f>
        <v>40.455681818181823</v>
      </c>
      <c r="AG136">
        <v>38.014000000000003</v>
      </c>
      <c r="AH136" s="2" t="s">
        <v>51</v>
      </c>
      <c r="AI136">
        <f>AVERAGE(AG$49:AG136)</f>
        <v>40.588284090909106</v>
      </c>
      <c r="AK136">
        <v>42.92</v>
      </c>
      <c r="AL136" s="2" t="s">
        <v>55</v>
      </c>
      <c r="AM136">
        <f>AVERAGE(AK$49:AK136)</f>
        <v>40.830795454545459</v>
      </c>
    </row>
    <row r="137" spans="1:39" x14ac:dyDescent="0.25">
      <c r="A137">
        <v>36.707000000000001</v>
      </c>
      <c r="B137" s="2" t="s">
        <v>31</v>
      </c>
      <c r="C137">
        <f>AVERAGE(A$49:A137)</f>
        <v>37.738629213483144</v>
      </c>
      <c r="E137">
        <v>35.875</v>
      </c>
      <c r="F137" s="2" t="s">
        <v>33</v>
      </c>
      <c r="G137">
        <f>AVERAGE(E$49:E137)</f>
        <v>37.967404494382023</v>
      </c>
      <c r="I137">
        <v>36.451999999999998</v>
      </c>
      <c r="J137" s="2" t="s">
        <v>35</v>
      </c>
      <c r="K137">
        <f>AVERAGE(I$49:I137)</f>
        <v>38.285415730337093</v>
      </c>
      <c r="M137">
        <v>37.761000000000003</v>
      </c>
      <c r="N137" s="2" t="s">
        <v>36</v>
      </c>
      <c r="O137">
        <f>AVERAGE(M$49:M137)</f>
        <v>40.644011235955048</v>
      </c>
      <c r="Q137">
        <v>38.136000000000003</v>
      </c>
      <c r="R137" s="2" t="s">
        <v>39</v>
      </c>
      <c r="S137">
        <f>AVERAGE(Q$49:Q137)</f>
        <v>40.426977528089878</v>
      </c>
      <c r="U137">
        <v>39.951000000000001</v>
      </c>
      <c r="V137" s="2" t="s">
        <v>44</v>
      </c>
      <c r="W137">
        <f>AVERAGE(U$49:U137)</f>
        <v>39.911134831460672</v>
      </c>
      <c r="Y137">
        <v>45.093000000000004</v>
      </c>
      <c r="Z137" s="2" t="s">
        <v>47</v>
      </c>
      <c r="AA137">
        <f>AVERAGE(Y$49:Y137)</f>
        <v>40.086337078651688</v>
      </c>
      <c r="AC137">
        <v>40.854999999999997</v>
      </c>
      <c r="AD137" s="2" t="s">
        <v>50</v>
      </c>
      <c r="AE137">
        <f>AVERAGE(AC$49:AC137)</f>
        <v>40.460168539325849</v>
      </c>
      <c r="AG137">
        <v>37.618000000000002</v>
      </c>
      <c r="AH137" s="2" t="s">
        <v>51</v>
      </c>
      <c r="AI137">
        <f>AVERAGE(AG$49:AG137)</f>
        <v>40.554910112359565</v>
      </c>
      <c r="AK137">
        <v>41.213999999999999</v>
      </c>
      <c r="AL137" s="2" t="s">
        <v>55</v>
      </c>
      <c r="AM137">
        <f>AVERAGE(AK$49:AK137)</f>
        <v>40.835101123595507</v>
      </c>
    </row>
    <row r="138" spans="1:39" x14ac:dyDescent="0.25">
      <c r="A138">
        <v>36.906999999999996</v>
      </c>
      <c r="B138" s="2" t="s">
        <v>31</v>
      </c>
      <c r="C138">
        <f>AVERAGE(A$49:A138)</f>
        <v>37.729388888888892</v>
      </c>
      <c r="E138">
        <v>35.905000000000001</v>
      </c>
      <c r="F138" s="2" t="s">
        <v>33</v>
      </c>
      <c r="G138">
        <f>AVERAGE(E$49:E138)</f>
        <v>37.944488888888891</v>
      </c>
      <c r="I138">
        <v>37.201000000000001</v>
      </c>
      <c r="J138" s="2" t="s">
        <v>35</v>
      </c>
      <c r="K138">
        <f>AVERAGE(I$49:I138)</f>
        <v>38.273366666666675</v>
      </c>
      <c r="M138">
        <v>37.463000000000001</v>
      </c>
      <c r="N138" s="2" t="s">
        <v>36</v>
      </c>
      <c r="O138">
        <f>AVERAGE(M$49:M138)</f>
        <v>40.608666666666664</v>
      </c>
      <c r="Q138">
        <v>37.393999999999998</v>
      </c>
      <c r="R138" s="2" t="s">
        <v>39</v>
      </c>
      <c r="S138">
        <f>AVERAGE(Q$49:Q138)</f>
        <v>40.393277777777769</v>
      </c>
      <c r="U138">
        <v>58.627000000000002</v>
      </c>
      <c r="V138" s="2" t="s">
        <v>30</v>
      </c>
      <c r="W138">
        <f>AVERAGE(U$49:U138)</f>
        <v>40.119088888888889</v>
      </c>
      <c r="Y138">
        <v>60.225000000000001</v>
      </c>
      <c r="Z138" s="2" t="s">
        <v>30</v>
      </c>
      <c r="AA138">
        <f>AVERAGE(Y$49:Y138)</f>
        <v>40.310099999999998</v>
      </c>
      <c r="AC138">
        <v>40.517000000000003</v>
      </c>
      <c r="AD138" s="2" t="s">
        <v>50</v>
      </c>
      <c r="AE138">
        <f>AVERAGE(AC$49:AC138)</f>
        <v>40.460799999999999</v>
      </c>
      <c r="AG138">
        <v>36.917999999999999</v>
      </c>
      <c r="AH138" s="2" t="s">
        <v>51</v>
      </c>
      <c r="AI138">
        <f>AVERAGE(AG$49:AG138)</f>
        <v>40.514500000000012</v>
      </c>
      <c r="AK138">
        <v>41.991</v>
      </c>
      <c r="AL138" s="2" t="s">
        <v>55</v>
      </c>
      <c r="AM138">
        <f>AVERAGE(AK$49:AK138)</f>
        <v>40.847944444444444</v>
      </c>
    </row>
    <row r="139" spans="1:39" x14ac:dyDescent="0.25">
      <c r="A139">
        <v>36.643999999999998</v>
      </c>
      <c r="B139" s="2" t="s">
        <v>31</v>
      </c>
      <c r="C139">
        <f>AVERAGE(A$49:A139)</f>
        <v>37.717461538461535</v>
      </c>
      <c r="E139">
        <v>36.298000000000002</v>
      </c>
      <c r="F139" s="2" t="s">
        <v>33</v>
      </c>
      <c r="G139">
        <f>AVERAGE(E$49:E139)</f>
        <v>37.926395604395609</v>
      </c>
      <c r="I139">
        <v>37.536000000000001</v>
      </c>
      <c r="J139" s="2" t="s">
        <v>35</v>
      </c>
      <c r="K139">
        <f>AVERAGE(I$49:I139)</f>
        <v>38.265263736263748</v>
      </c>
      <c r="M139">
        <v>37.301000000000002</v>
      </c>
      <c r="N139" s="2" t="s">
        <v>36</v>
      </c>
      <c r="O139">
        <f>AVERAGE(M$49:M139)</f>
        <v>40.572318681318677</v>
      </c>
      <c r="Q139">
        <v>38.274999999999999</v>
      </c>
      <c r="R139" s="2" t="s">
        <v>39</v>
      </c>
      <c r="S139">
        <f>AVERAGE(Q$49:Q139)</f>
        <v>40.36999999999999</v>
      </c>
      <c r="U139">
        <v>37.911000000000001</v>
      </c>
      <c r="V139" s="2" t="s">
        <v>42</v>
      </c>
      <c r="W139">
        <f>AVERAGE(U$49:U139)</f>
        <v>40.094824175824172</v>
      </c>
      <c r="Y139">
        <v>38.207000000000001</v>
      </c>
      <c r="Z139" s="2" t="s">
        <v>45</v>
      </c>
      <c r="AA139">
        <f>AVERAGE(Y$49:Y139)</f>
        <v>40.286989010989011</v>
      </c>
      <c r="AC139">
        <v>40.487000000000002</v>
      </c>
      <c r="AD139" s="2" t="s">
        <v>50</v>
      </c>
      <c r="AE139">
        <f>AVERAGE(AC$49:AC139)</f>
        <v>40.461087912087912</v>
      </c>
      <c r="AG139">
        <v>37.018999999999998</v>
      </c>
      <c r="AH139" s="2" t="s">
        <v>51</v>
      </c>
      <c r="AI139">
        <f>AVERAGE(AG$49:AG139)</f>
        <v>40.47608791208792</v>
      </c>
      <c r="AK139">
        <v>41.661000000000001</v>
      </c>
      <c r="AL139" s="2" t="s">
        <v>55</v>
      </c>
      <c r="AM139">
        <f>AVERAGE(AK$49:AK139)</f>
        <v>40.856879120879121</v>
      </c>
    </row>
    <row r="140" spans="1:39" x14ac:dyDescent="0.25">
      <c r="A140">
        <v>36.984000000000002</v>
      </c>
      <c r="B140" s="2" t="s">
        <v>31</v>
      </c>
      <c r="C140">
        <f>AVERAGE(A$49:A140)</f>
        <v>37.709489130434783</v>
      </c>
      <c r="E140">
        <v>35.954000000000001</v>
      </c>
      <c r="F140" s="2" t="s">
        <v>33</v>
      </c>
      <c r="G140">
        <f>AVERAGE(E$49:E140)</f>
        <v>37.904956521739138</v>
      </c>
      <c r="I140">
        <v>37.436</v>
      </c>
      <c r="J140" s="2" t="s">
        <v>35</v>
      </c>
      <c r="K140">
        <f>AVERAGE(I$49:I140)</f>
        <v>38.256250000000016</v>
      </c>
      <c r="M140">
        <v>37.265000000000001</v>
      </c>
      <c r="N140" s="2" t="s">
        <v>36</v>
      </c>
      <c r="O140">
        <f>AVERAGE(M$49:M140)</f>
        <v>40.536369565217385</v>
      </c>
      <c r="Q140">
        <v>37.027000000000001</v>
      </c>
      <c r="R140" s="2" t="s">
        <v>39</v>
      </c>
      <c r="S140">
        <f>AVERAGE(Q$49:Q140)</f>
        <v>40.333663043478253</v>
      </c>
      <c r="U140">
        <v>38.045000000000002</v>
      </c>
      <c r="V140" s="2" t="s">
        <v>42</v>
      </c>
      <c r="W140">
        <f>AVERAGE(U$49:U140)</f>
        <v>40.072543478260869</v>
      </c>
      <c r="Y140">
        <v>38.229999999999997</v>
      </c>
      <c r="Z140" s="2" t="s">
        <v>45</v>
      </c>
      <c r="AA140">
        <f>AVERAGE(Y$49:Y140)</f>
        <v>40.26463043478261</v>
      </c>
      <c r="AC140">
        <v>61.216000000000001</v>
      </c>
      <c r="AD140" s="2" t="s">
        <v>30</v>
      </c>
      <c r="AE140">
        <f>AVERAGE(AC$49:AC140)</f>
        <v>40.686684782608701</v>
      </c>
      <c r="AG140">
        <v>36.881</v>
      </c>
      <c r="AH140" s="2" t="s">
        <v>51</v>
      </c>
      <c r="AI140">
        <f>AVERAGE(AG$49:AG140)</f>
        <v>40.437010869565228</v>
      </c>
      <c r="AK140">
        <v>41.517000000000003</v>
      </c>
      <c r="AL140" s="2" t="s">
        <v>55</v>
      </c>
      <c r="AM140">
        <f>AVERAGE(AK$49:AK140)</f>
        <v>40.864054347826084</v>
      </c>
    </row>
    <row r="141" spans="1:39" x14ac:dyDescent="0.25">
      <c r="A141">
        <v>37.33</v>
      </c>
      <c r="B141" s="2" t="s">
        <v>31</v>
      </c>
      <c r="C141">
        <f>AVERAGE(A$49:A141)</f>
        <v>37.705408602150534</v>
      </c>
      <c r="E141">
        <v>36.793999999999997</v>
      </c>
      <c r="F141" s="2" t="s">
        <v>33</v>
      </c>
      <c r="G141">
        <f>AVERAGE(E$49:E141)</f>
        <v>37.893010752688177</v>
      </c>
      <c r="I141">
        <v>36.838000000000001</v>
      </c>
      <c r="J141" s="2" t="s">
        <v>35</v>
      </c>
      <c r="K141">
        <f>AVERAGE(I$49:I141)</f>
        <v>38.241000000000014</v>
      </c>
      <c r="M141">
        <v>37.226999999999997</v>
      </c>
      <c r="N141" s="2" t="s">
        <v>36</v>
      </c>
      <c r="O141">
        <f>AVERAGE(M$49:M141)</f>
        <v>40.50078494623655</v>
      </c>
      <c r="Q141">
        <v>37.625</v>
      </c>
      <c r="R141" s="2" t="s">
        <v>39</v>
      </c>
      <c r="S141">
        <f>AVERAGE(Q$49:Q141)</f>
        <v>40.304537634408597</v>
      </c>
      <c r="U141">
        <v>37.646000000000001</v>
      </c>
      <c r="V141" s="2" t="s">
        <v>42</v>
      </c>
      <c r="W141">
        <f>AVERAGE(U$49:U141)</f>
        <v>40.046451612903226</v>
      </c>
      <c r="Y141">
        <v>38.79</v>
      </c>
      <c r="Z141" s="2" t="s">
        <v>45</v>
      </c>
      <c r="AA141">
        <f>AVERAGE(Y$49:Y141)</f>
        <v>40.248774193548385</v>
      </c>
      <c r="AC141">
        <v>39.204000000000001</v>
      </c>
      <c r="AD141" s="2" t="s">
        <v>48</v>
      </c>
      <c r="AE141">
        <f>AVERAGE(AC$49:AC141)</f>
        <v>40.670741935483875</v>
      </c>
      <c r="AG141">
        <v>36.851999999999997</v>
      </c>
      <c r="AH141" s="2" t="s">
        <v>51</v>
      </c>
      <c r="AI141">
        <f>AVERAGE(AG$49:AG141)</f>
        <v>40.398462365591406</v>
      </c>
      <c r="AK141">
        <v>43.904000000000003</v>
      </c>
      <c r="AL141" s="2" t="s">
        <v>55</v>
      </c>
      <c r="AM141">
        <f>AVERAGE(AK$49:AK141)</f>
        <v>40.896741935483867</v>
      </c>
    </row>
    <row r="142" spans="1:39" x14ac:dyDescent="0.25">
      <c r="A142">
        <v>36.929000000000002</v>
      </c>
      <c r="B142" s="2" t="s">
        <v>31</v>
      </c>
      <c r="C142">
        <f>AVERAGE(A$49:A142)</f>
        <v>37.697148936170208</v>
      </c>
      <c r="E142">
        <v>36.265999999999998</v>
      </c>
      <c r="F142" s="2" t="s">
        <v>33</v>
      </c>
      <c r="G142">
        <f>AVERAGE(E$49:E142)</f>
        <v>37.875702127659579</v>
      </c>
      <c r="I142">
        <v>38.116</v>
      </c>
      <c r="J142" s="2" t="s">
        <v>35</v>
      </c>
      <c r="K142">
        <f>AVERAGE(I$49:I142)</f>
        <v>38.239670212765972</v>
      </c>
      <c r="M142">
        <v>37.353999999999999</v>
      </c>
      <c r="N142" s="2" t="s">
        <v>36</v>
      </c>
      <c r="O142">
        <f>AVERAGE(M$49:M142)</f>
        <v>40.46730851063829</v>
      </c>
      <c r="Q142">
        <v>39.537999999999997</v>
      </c>
      <c r="R142" s="2" t="s">
        <v>39</v>
      </c>
      <c r="S142">
        <f>AVERAGE(Q$49:Q142)</f>
        <v>40.296382978723393</v>
      </c>
      <c r="U142">
        <v>37.591999999999999</v>
      </c>
      <c r="V142" s="2" t="s">
        <v>42</v>
      </c>
      <c r="W142">
        <f>AVERAGE(U$49:U142)</f>
        <v>40.02034042553192</v>
      </c>
      <c r="Y142">
        <v>38.856000000000002</v>
      </c>
      <c r="Z142" s="2" t="s">
        <v>45</v>
      </c>
      <c r="AA142">
        <f>AVERAGE(Y$49:Y142)</f>
        <v>40.23395744680851</v>
      </c>
      <c r="AC142">
        <v>39.360999999999997</v>
      </c>
      <c r="AD142" s="2" t="s">
        <v>48</v>
      </c>
      <c r="AE142">
        <f>AVERAGE(AC$49:AC142)</f>
        <v>40.656808510638299</v>
      </c>
      <c r="AG142">
        <v>37.009</v>
      </c>
      <c r="AH142" s="2" t="s">
        <v>51</v>
      </c>
      <c r="AI142">
        <f>AVERAGE(AG$49:AG142)</f>
        <v>40.362404255319156</v>
      </c>
      <c r="AK142">
        <v>41.777000000000001</v>
      </c>
      <c r="AL142" s="2" t="s">
        <v>55</v>
      </c>
      <c r="AM142">
        <f>AVERAGE(AK$49:AK142)</f>
        <v>40.90610638297872</v>
      </c>
    </row>
    <row r="143" spans="1:39" x14ac:dyDescent="0.25">
      <c r="A143">
        <v>37.354999999999997</v>
      </c>
      <c r="B143" s="2" t="s">
        <v>31</v>
      </c>
      <c r="C143">
        <f>AVERAGE(A$49:A143)</f>
        <v>37.693547368421051</v>
      </c>
      <c r="E143">
        <v>37.112000000000002</v>
      </c>
      <c r="F143" s="2" t="s">
        <v>33</v>
      </c>
      <c r="G143">
        <f>AVERAGE(E$49:E143)</f>
        <v>37.867663157894746</v>
      </c>
      <c r="I143">
        <v>56.901000000000003</v>
      </c>
      <c r="J143" s="2" t="s">
        <v>30</v>
      </c>
      <c r="K143">
        <f>AVERAGE(I$49:I143)</f>
        <v>38.436105263157906</v>
      </c>
      <c r="M143">
        <v>38.119</v>
      </c>
      <c r="N143" s="2" t="s">
        <v>36</v>
      </c>
      <c r="O143">
        <f>AVERAGE(M$49:M143)</f>
        <v>40.442589473684201</v>
      </c>
      <c r="Q143">
        <v>37.58</v>
      </c>
      <c r="R143" s="2" t="s">
        <v>39</v>
      </c>
      <c r="S143">
        <f>AVERAGE(Q$49:Q143)</f>
        <v>40.267789473684203</v>
      </c>
      <c r="U143">
        <v>39.174999999999997</v>
      </c>
      <c r="V143" s="2" t="s">
        <v>42</v>
      </c>
      <c r="W143">
        <f>AVERAGE(U$49:U143)</f>
        <v>40.011442105263164</v>
      </c>
      <c r="Y143">
        <v>39.302999999999997</v>
      </c>
      <c r="Z143" s="2" t="s">
        <v>45</v>
      </c>
      <c r="AA143">
        <f>AVERAGE(Y$49:Y143)</f>
        <v>40.224157894736841</v>
      </c>
      <c r="AC143">
        <v>38.463999999999999</v>
      </c>
      <c r="AD143" s="2" t="s">
        <v>48</v>
      </c>
      <c r="AE143">
        <f>AVERAGE(AC$49:AC143)</f>
        <v>40.633726315789474</v>
      </c>
      <c r="AG143">
        <v>36.877000000000002</v>
      </c>
      <c r="AH143" s="2" t="s">
        <v>51</v>
      </c>
      <c r="AI143">
        <f>AVERAGE(AG$49:AG143)</f>
        <v>40.325715789473691</v>
      </c>
      <c r="AK143">
        <v>41.813000000000002</v>
      </c>
      <c r="AL143" s="2" t="s">
        <v>55</v>
      </c>
      <c r="AM143">
        <f>AVERAGE(AK$49:AK143)</f>
        <v>40.915652631578951</v>
      </c>
    </row>
    <row r="144" spans="1:39" x14ac:dyDescent="0.25">
      <c r="A144">
        <v>37.631</v>
      </c>
      <c r="B144" s="2" t="s">
        <v>31</v>
      </c>
      <c r="C144">
        <f>AVERAGE(A$49:A144)</f>
        <v>37.692895833333331</v>
      </c>
      <c r="E144">
        <v>37.462000000000003</v>
      </c>
      <c r="F144" s="2" t="s">
        <v>33</v>
      </c>
      <c r="G144">
        <f>AVERAGE(E$49:E144)</f>
        <v>37.863437500000011</v>
      </c>
      <c r="I144">
        <v>38.4</v>
      </c>
      <c r="J144" s="2" t="s">
        <v>34</v>
      </c>
      <c r="K144">
        <f>AVERAGE(I$49:I144)</f>
        <v>38.435729166666682</v>
      </c>
      <c r="M144">
        <v>36.735999999999997</v>
      </c>
      <c r="N144" s="2" t="s">
        <v>36</v>
      </c>
      <c r="O144">
        <f>AVERAGE(M$49:M144)</f>
        <v>40.403979166666659</v>
      </c>
      <c r="Q144">
        <v>37.468000000000004</v>
      </c>
      <c r="R144" s="2" t="s">
        <v>39</v>
      </c>
      <c r="S144">
        <f>AVERAGE(Q$49:Q144)</f>
        <v>40.238624999999992</v>
      </c>
      <c r="U144">
        <v>37.996000000000002</v>
      </c>
      <c r="V144" s="2" t="s">
        <v>42</v>
      </c>
      <c r="W144">
        <f>AVERAGE(U$49:U144)</f>
        <v>39.990447916666675</v>
      </c>
      <c r="Y144">
        <v>37.799999999999997</v>
      </c>
      <c r="Z144" s="2" t="s">
        <v>45</v>
      </c>
      <c r="AA144">
        <f>AVERAGE(Y$49:Y144)</f>
        <v>40.19890625</v>
      </c>
      <c r="AC144">
        <v>38.173999999999999</v>
      </c>
      <c r="AD144" s="2" t="s">
        <v>48</v>
      </c>
      <c r="AE144">
        <f>AVERAGE(AC$49:AC144)</f>
        <v>40.608104166666671</v>
      </c>
      <c r="AG144">
        <v>37.774000000000001</v>
      </c>
      <c r="AH144" s="2" t="s">
        <v>51</v>
      </c>
      <c r="AI144">
        <f>AVERAGE(AG$49:AG144)</f>
        <v>40.299135416666672</v>
      </c>
      <c r="AK144">
        <v>41.46</v>
      </c>
      <c r="AL144" s="2" t="s">
        <v>55</v>
      </c>
      <c r="AM144">
        <f>AVERAGE(AK$49:AK144)</f>
        <v>40.921322916666668</v>
      </c>
    </row>
    <row r="145" spans="1:39" x14ac:dyDescent="0.25">
      <c r="A145">
        <v>52.936999999999998</v>
      </c>
      <c r="B145" s="2" t="s">
        <v>30</v>
      </c>
      <c r="C145">
        <f>AVERAGE(A$49:A145)</f>
        <v>37.850051546391747</v>
      </c>
      <c r="E145">
        <v>35.908000000000001</v>
      </c>
      <c r="F145" s="2" t="s">
        <v>33</v>
      </c>
      <c r="G145">
        <f>AVERAGE(E$49:E145)</f>
        <v>37.843278350515469</v>
      </c>
      <c r="I145">
        <v>37.512999999999998</v>
      </c>
      <c r="J145" s="2" t="s">
        <v>34</v>
      </c>
      <c r="K145">
        <f>AVERAGE(I$49:I145)</f>
        <v>38.42621649484537</v>
      </c>
      <c r="M145">
        <v>37.180999999999997</v>
      </c>
      <c r="N145" s="2" t="s">
        <v>36</v>
      </c>
      <c r="O145">
        <f>AVERAGE(M$49:M145)</f>
        <v>40.370752577319578</v>
      </c>
      <c r="Q145">
        <v>38.738999999999997</v>
      </c>
      <c r="R145" s="2" t="s">
        <v>39</v>
      </c>
      <c r="S145">
        <f>AVERAGE(Q$49:Q145)</f>
        <v>40.223164948453601</v>
      </c>
      <c r="U145">
        <v>37.563000000000002</v>
      </c>
      <c r="V145" s="2" t="s">
        <v>42</v>
      </c>
      <c r="W145">
        <f>AVERAGE(U$49:U145)</f>
        <v>39.965422680412381</v>
      </c>
      <c r="Y145">
        <v>39.831000000000003</v>
      </c>
      <c r="Z145" s="2" t="s">
        <v>45</v>
      </c>
      <c r="AA145">
        <f>AVERAGE(Y$49:Y145)</f>
        <v>40.195113402061857</v>
      </c>
      <c r="AC145">
        <v>38.753</v>
      </c>
      <c r="AD145" s="2" t="s">
        <v>48</v>
      </c>
      <c r="AE145">
        <f>AVERAGE(AC$49:AC145)</f>
        <v>40.588979381443302</v>
      </c>
      <c r="AG145">
        <v>38.485999999999997</v>
      </c>
      <c r="AH145" s="2" t="s">
        <v>51</v>
      </c>
      <c r="AI145">
        <f>AVERAGE(AG$49:AG145)</f>
        <v>40.280443298969075</v>
      </c>
      <c r="AK145">
        <v>41.517000000000003</v>
      </c>
      <c r="AL145" s="2" t="s">
        <v>55</v>
      </c>
      <c r="AM145">
        <f>AVERAGE(AK$49:AK145)</f>
        <v>40.92746391752577</v>
      </c>
    </row>
    <row r="146" spans="1:39" x14ac:dyDescent="0.25">
      <c r="A146">
        <v>37.561</v>
      </c>
      <c r="B146" s="2" t="s">
        <v>29</v>
      </c>
      <c r="C146">
        <f>AVERAGE(A$49:A146)</f>
        <v>37.847102040816324</v>
      </c>
      <c r="E146">
        <v>35.843000000000004</v>
      </c>
      <c r="F146" s="2" t="s">
        <v>33</v>
      </c>
      <c r="G146">
        <f>AVERAGE(E$49:E146)</f>
        <v>37.822867346938779</v>
      </c>
      <c r="I146">
        <v>37.460999999999999</v>
      </c>
      <c r="J146" s="2" t="s">
        <v>34</v>
      </c>
      <c r="K146">
        <f>AVERAGE(I$49:I146)</f>
        <v>38.416367346938785</v>
      </c>
      <c r="M146">
        <v>37.156999999999996</v>
      </c>
      <c r="N146" s="2" t="s">
        <v>36</v>
      </c>
      <c r="O146">
        <f>AVERAGE(M$49:M146)</f>
        <v>40.337959183673462</v>
      </c>
      <c r="Q146">
        <v>37.308</v>
      </c>
      <c r="R146" s="2" t="s">
        <v>39</v>
      </c>
      <c r="S146">
        <f>AVERAGE(Q$49:Q146)</f>
        <v>40.193418367346929</v>
      </c>
      <c r="U146">
        <v>37.121000000000002</v>
      </c>
      <c r="V146" s="2" t="s">
        <v>42</v>
      </c>
      <c r="W146">
        <f>AVERAGE(U$49:U146)</f>
        <v>39.93639795918368</v>
      </c>
      <c r="Y146">
        <v>37.725999999999999</v>
      </c>
      <c r="Z146" s="2" t="s">
        <v>45</v>
      </c>
      <c r="AA146">
        <f>AVERAGE(Y$49:Y146)</f>
        <v>40.169918367346945</v>
      </c>
      <c r="AC146">
        <v>38.609000000000002</v>
      </c>
      <c r="AD146" s="2" t="s">
        <v>48</v>
      </c>
      <c r="AE146">
        <f>AVERAGE(AC$49:AC146)</f>
        <v>40.568775510204084</v>
      </c>
      <c r="AG146">
        <v>37.811999999999998</v>
      </c>
      <c r="AH146" s="2" t="s">
        <v>51</v>
      </c>
      <c r="AI146">
        <f>AVERAGE(AG$49:AG146)</f>
        <v>40.25525510204082</v>
      </c>
      <c r="AK146">
        <v>40.856000000000002</v>
      </c>
      <c r="AL146" s="2" t="s">
        <v>55</v>
      </c>
      <c r="AM146">
        <f>AVERAGE(AK$49:AK146)</f>
        <v>40.926734693877556</v>
      </c>
    </row>
    <row r="147" spans="1:39" x14ac:dyDescent="0.25">
      <c r="A147">
        <v>37.497999999999998</v>
      </c>
      <c r="B147" s="2" t="s">
        <v>29</v>
      </c>
      <c r="C147">
        <f>AVERAGE(A$49:A147)</f>
        <v>37.843575757575756</v>
      </c>
      <c r="E147">
        <v>49.054000000000002</v>
      </c>
      <c r="F147" s="2" t="s">
        <v>30</v>
      </c>
      <c r="G147">
        <f>AVERAGE(E$49:E147)</f>
        <v>37.936313131313135</v>
      </c>
      <c r="I147">
        <v>39.484000000000002</v>
      </c>
      <c r="J147" s="2" t="s">
        <v>34</v>
      </c>
      <c r="K147">
        <f>AVERAGE(I$49:I147)</f>
        <v>38.427151515151522</v>
      </c>
      <c r="M147">
        <v>37.619</v>
      </c>
      <c r="N147" s="2" t="s">
        <v>36</v>
      </c>
      <c r="O147">
        <f>AVERAGE(M$49:M147)</f>
        <v>40.310494949494945</v>
      </c>
      <c r="Q147">
        <v>37.966000000000001</v>
      </c>
      <c r="R147" s="2" t="s">
        <v>39</v>
      </c>
      <c r="S147">
        <f>AVERAGE(Q$49:Q147)</f>
        <v>40.170919191919182</v>
      </c>
      <c r="U147">
        <v>37.554000000000002</v>
      </c>
      <c r="V147" s="2" t="s">
        <v>42</v>
      </c>
      <c r="W147">
        <f>AVERAGE(U$49:U147)</f>
        <v>39.912333333333343</v>
      </c>
      <c r="Y147">
        <v>37.725000000000001</v>
      </c>
      <c r="Z147" s="2" t="s">
        <v>45</v>
      </c>
      <c r="AA147">
        <f>AVERAGE(Y$49:Y147)</f>
        <v>40.145222222222223</v>
      </c>
      <c r="AC147">
        <v>38.777999999999999</v>
      </c>
      <c r="AD147" s="2" t="s">
        <v>48</v>
      </c>
      <c r="AE147">
        <f>AVERAGE(AC$49:AC147)</f>
        <v>40.550686868686867</v>
      </c>
      <c r="AG147">
        <v>37.911999999999999</v>
      </c>
      <c r="AH147" s="2" t="s">
        <v>51</v>
      </c>
      <c r="AI147">
        <f>AVERAGE(AG$49:AG147)</f>
        <v>40.231585858585859</v>
      </c>
      <c r="AK147">
        <v>42.231999999999999</v>
      </c>
      <c r="AL147" s="2" t="s">
        <v>55</v>
      </c>
      <c r="AM147">
        <f>AVERAGE(AK$49:AK147)</f>
        <v>40.939919191919195</v>
      </c>
    </row>
    <row r="148" spans="1:39" x14ac:dyDescent="0.25">
      <c r="A148">
        <v>37.316000000000003</v>
      </c>
      <c r="B148" s="2" t="s">
        <v>29</v>
      </c>
      <c r="C148">
        <f>AVERAGE(A$49:A148)</f>
        <v>37.838299999999997</v>
      </c>
      <c r="E148">
        <v>38.44</v>
      </c>
      <c r="F148" s="2" t="s">
        <v>32</v>
      </c>
      <c r="G148">
        <f>AVERAGE(E$49:E148)</f>
        <v>37.941350000000007</v>
      </c>
      <c r="I148">
        <v>37.332000000000001</v>
      </c>
      <c r="J148" s="2" t="s">
        <v>34</v>
      </c>
      <c r="K148">
        <f>AVERAGE(I$49:I148)</f>
        <v>38.416200000000011</v>
      </c>
      <c r="M148">
        <v>37.869999999999997</v>
      </c>
      <c r="N148" s="2" t="s">
        <v>36</v>
      </c>
      <c r="O148">
        <f>AVERAGE(M$49:M148)</f>
        <v>40.286089999999994</v>
      </c>
      <c r="Q148">
        <v>40.271000000000001</v>
      </c>
      <c r="R148" s="2" t="s">
        <v>39</v>
      </c>
      <c r="S148">
        <f>AVERAGE(Q$49:Q148)</f>
        <v>40.171919999999993</v>
      </c>
      <c r="U148">
        <v>38.517000000000003</v>
      </c>
      <c r="V148" s="2" t="s">
        <v>42</v>
      </c>
      <c r="W148">
        <f>AVERAGE(U$49:U148)</f>
        <v>39.898380000000003</v>
      </c>
      <c r="Y148">
        <v>37.731000000000002</v>
      </c>
      <c r="Z148" s="2" t="s">
        <v>45</v>
      </c>
      <c r="AA148">
        <f>AVERAGE(Y$49:Y148)</f>
        <v>40.121080000000006</v>
      </c>
      <c r="AC148">
        <v>39.31</v>
      </c>
      <c r="AD148" s="2" t="s">
        <v>48</v>
      </c>
      <c r="AE148">
        <f>AVERAGE(AC$49:AC148)</f>
        <v>40.53828</v>
      </c>
      <c r="AG148">
        <v>37.113999999999997</v>
      </c>
      <c r="AH148" s="2" t="s">
        <v>51</v>
      </c>
      <c r="AI148">
        <f>AVERAGE(AG$49:AG148)</f>
        <v>40.200410000000005</v>
      </c>
      <c r="AK148">
        <v>41.796999999999997</v>
      </c>
      <c r="AL148" s="2" t="s">
        <v>55</v>
      </c>
      <c r="AM148">
        <f>AVERAGE(AK$49:AK148)</f>
        <v>40.94849</v>
      </c>
    </row>
    <row r="149" spans="1:39" x14ac:dyDescent="0.25">
      <c r="A149">
        <v>37.113999999999997</v>
      </c>
      <c r="B149" s="2" t="s">
        <v>29</v>
      </c>
      <c r="C149">
        <f>AVERAGE(A$49:A149)</f>
        <v>37.831128712871283</v>
      </c>
      <c r="E149">
        <v>37.487000000000002</v>
      </c>
      <c r="F149" s="2" t="s">
        <v>32</v>
      </c>
      <c r="G149">
        <f>AVERAGE(E$49:E149)</f>
        <v>37.936851485148523</v>
      </c>
      <c r="I149">
        <v>37.774999999999999</v>
      </c>
      <c r="J149" s="2" t="s">
        <v>34</v>
      </c>
      <c r="K149">
        <f>AVERAGE(I$49:I149)</f>
        <v>38.409851485148522</v>
      </c>
      <c r="M149">
        <v>37.503</v>
      </c>
      <c r="N149" s="2" t="s">
        <v>36</v>
      </c>
      <c r="O149">
        <f>AVERAGE(M$49:M149)</f>
        <v>40.25853465346534</v>
      </c>
      <c r="Q149">
        <v>52.017000000000003</v>
      </c>
      <c r="R149" s="2" t="s">
        <v>30</v>
      </c>
      <c r="S149">
        <f>AVERAGE(Q$49:Q149)</f>
        <v>40.289198019801972</v>
      </c>
      <c r="U149">
        <v>37.656999999999996</v>
      </c>
      <c r="V149" s="2" t="s">
        <v>42</v>
      </c>
      <c r="W149">
        <f>AVERAGE(U$49:U149)</f>
        <v>39.876188118811889</v>
      </c>
      <c r="Y149">
        <v>38.106000000000002</v>
      </c>
      <c r="Z149" s="2" t="s">
        <v>45</v>
      </c>
      <c r="AA149">
        <f>AVERAGE(Y$49:Y149)</f>
        <v>40.101128712871294</v>
      </c>
      <c r="AC149">
        <v>37.753</v>
      </c>
      <c r="AD149" s="2" t="s">
        <v>48</v>
      </c>
      <c r="AE149">
        <f>AVERAGE(AC$49:AC149)</f>
        <v>40.510702970297032</v>
      </c>
      <c r="AG149">
        <v>38.192999999999998</v>
      </c>
      <c r="AH149" s="2" t="s">
        <v>51</v>
      </c>
      <c r="AI149">
        <f>AVERAGE(AG$49:AG149)</f>
        <v>40.180534653465351</v>
      </c>
      <c r="AK149">
        <v>41.857999999999997</v>
      </c>
      <c r="AL149" s="2" t="s">
        <v>55</v>
      </c>
      <c r="AM149">
        <f>AVERAGE(AK$49:AK149)</f>
        <v>40.957495049504956</v>
      </c>
    </row>
    <row r="150" spans="1:39" x14ac:dyDescent="0.25">
      <c r="A150">
        <v>37.378999999999998</v>
      </c>
      <c r="B150" s="2" t="s">
        <v>29</v>
      </c>
      <c r="C150">
        <f>AVERAGE(A$49:A150)</f>
        <v>37.826696078431368</v>
      </c>
      <c r="E150">
        <v>37.256999999999998</v>
      </c>
      <c r="F150" s="2" t="s">
        <v>32</v>
      </c>
      <c r="G150">
        <f>AVERAGE(E$49:E150)</f>
        <v>37.930186274509815</v>
      </c>
      <c r="I150">
        <v>37.49</v>
      </c>
      <c r="J150" s="2" t="s">
        <v>34</v>
      </c>
      <c r="K150">
        <f>AVERAGE(I$49:I150)</f>
        <v>38.400833333333338</v>
      </c>
      <c r="M150">
        <v>39.195999999999998</v>
      </c>
      <c r="N150" s="2" t="s">
        <v>36</v>
      </c>
      <c r="O150">
        <f>AVERAGE(M$49:M150)</f>
        <v>40.248117647058827</v>
      </c>
      <c r="Q150">
        <v>38.576999999999998</v>
      </c>
      <c r="R150" s="2" t="s">
        <v>40</v>
      </c>
      <c r="S150">
        <f>AVERAGE(Q$49:Q150)</f>
        <v>40.272411764705872</v>
      </c>
      <c r="U150">
        <v>37.404000000000003</v>
      </c>
      <c r="V150" s="2" t="s">
        <v>42</v>
      </c>
      <c r="W150">
        <f>AVERAGE(U$49:U150)</f>
        <v>39.851950980392168</v>
      </c>
      <c r="Y150">
        <v>37.53</v>
      </c>
      <c r="Z150" s="2" t="s">
        <v>45</v>
      </c>
      <c r="AA150">
        <f>AVERAGE(Y$49:Y150)</f>
        <v>40.075921568627464</v>
      </c>
      <c r="AC150">
        <v>37.716999999999999</v>
      </c>
      <c r="AD150" s="2" t="s">
        <v>48</v>
      </c>
      <c r="AE150">
        <f>AVERAGE(AC$49:AC150)</f>
        <v>40.483313725490191</v>
      </c>
      <c r="AG150">
        <v>37.564</v>
      </c>
      <c r="AH150" s="2" t="s">
        <v>51</v>
      </c>
      <c r="AI150">
        <f>AVERAGE(AG$49:AG150)</f>
        <v>40.154882352941179</v>
      </c>
      <c r="AK150">
        <v>41.356999999999999</v>
      </c>
      <c r="AL150" s="2" t="s">
        <v>55</v>
      </c>
      <c r="AM150">
        <f>AVERAGE(AK$49:AK150)</f>
        <v>40.961411764705886</v>
      </c>
    </row>
    <row r="151" spans="1:39" x14ac:dyDescent="0.25">
      <c r="A151">
        <v>37.244</v>
      </c>
      <c r="B151" s="2" t="s">
        <v>29</v>
      </c>
      <c r="C151">
        <f>AVERAGE(A$49:A151)</f>
        <v>37.821038834951452</v>
      </c>
      <c r="E151">
        <v>37.587000000000003</v>
      </c>
      <c r="F151" s="2" t="s">
        <v>32</v>
      </c>
      <c r="G151">
        <f>AVERAGE(E$49:E151)</f>
        <v>37.926854368932048</v>
      </c>
      <c r="I151">
        <v>37.616</v>
      </c>
      <c r="J151" s="2" t="s">
        <v>34</v>
      </c>
      <c r="K151">
        <f>AVERAGE(I$49:I151)</f>
        <v>38.393213592233018</v>
      </c>
      <c r="M151">
        <v>37.441000000000003</v>
      </c>
      <c r="N151" s="2" t="s">
        <v>36</v>
      </c>
      <c r="O151">
        <f>AVERAGE(M$49:M151)</f>
        <v>40.220864077669901</v>
      </c>
      <c r="Q151">
        <v>37.786000000000001</v>
      </c>
      <c r="R151" s="2" t="s">
        <v>40</v>
      </c>
      <c r="S151">
        <f>AVERAGE(Q$49:Q151)</f>
        <v>40.248271844660188</v>
      </c>
      <c r="U151">
        <v>38.453000000000003</v>
      </c>
      <c r="V151" s="2" t="s">
        <v>42</v>
      </c>
      <c r="W151">
        <f>AVERAGE(U$49:U151)</f>
        <v>39.83836893203884</v>
      </c>
      <c r="Y151">
        <v>37.451000000000001</v>
      </c>
      <c r="Z151" s="2" t="s">
        <v>45</v>
      </c>
      <c r="AA151">
        <f>AVERAGE(Y$49:Y151)</f>
        <v>40.050436893203887</v>
      </c>
      <c r="AC151">
        <v>37.18</v>
      </c>
      <c r="AD151" s="2" t="s">
        <v>48</v>
      </c>
      <c r="AE151">
        <f>AVERAGE(AC$49:AC151)</f>
        <v>40.451242718446601</v>
      </c>
      <c r="AG151">
        <v>36.828000000000003</v>
      </c>
      <c r="AH151" s="2" t="s">
        <v>51</v>
      </c>
      <c r="AI151">
        <f>AVERAGE(AG$49:AG151)</f>
        <v>40.122582524271849</v>
      </c>
      <c r="AK151">
        <v>44.543999999999997</v>
      </c>
      <c r="AL151" s="2" t="s">
        <v>55</v>
      </c>
      <c r="AM151">
        <f>AVERAGE(AK$49:AK151)</f>
        <v>40.996194174757285</v>
      </c>
    </row>
    <row r="152" spans="1:39" x14ac:dyDescent="0.25">
      <c r="A152">
        <v>37.478999999999999</v>
      </c>
      <c r="B152" s="2" t="s">
        <v>29</v>
      </c>
      <c r="C152">
        <f>AVERAGE(A$49:A152)</f>
        <v>37.817749999999997</v>
      </c>
      <c r="E152">
        <v>37.152999999999999</v>
      </c>
      <c r="F152" s="2" t="s">
        <v>32</v>
      </c>
      <c r="G152">
        <f>AVERAGE(E$49:E152)</f>
        <v>37.919413461538468</v>
      </c>
      <c r="I152">
        <v>38.545999999999999</v>
      </c>
      <c r="J152" s="2" t="s">
        <v>34</v>
      </c>
      <c r="K152">
        <f>AVERAGE(I$49:I152)</f>
        <v>38.394682692307697</v>
      </c>
      <c r="M152">
        <v>37.962000000000003</v>
      </c>
      <c r="N152" s="2" t="s">
        <v>36</v>
      </c>
      <c r="O152">
        <f>AVERAGE(M$49:M152)</f>
        <v>40.199144230769235</v>
      </c>
      <c r="Q152">
        <v>37.579000000000001</v>
      </c>
      <c r="R152" s="2" t="s">
        <v>40</v>
      </c>
      <c r="S152">
        <f>AVERAGE(Q$49:Q152)</f>
        <v>40.222605769230761</v>
      </c>
      <c r="U152">
        <v>37.966000000000001</v>
      </c>
      <c r="V152" s="2" t="s">
        <v>42</v>
      </c>
      <c r="W152">
        <f>AVERAGE(U$49:U152)</f>
        <v>39.820365384615393</v>
      </c>
      <c r="Y152">
        <v>37.664000000000001</v>
      </c>
      <c r="Z152" s="2" t="s">
        <v>45</v>
      </c>
      <c r="AA152">
        <f>AVERAGE(Y$49:Y152)</f>
        <v>40.02749038461539</v>
      </c>
      <c r="AC152">
        <v>37.39</v>
      </c>
      <c r="AD152" s="2" t="s">
        <v>48</v>
      </c>
      <c r="AE152">
        <f>AVERAGE(AC$49:AC152)</f>
        <v>40.421807692307695</v>
      </c>
      <c r="AG152">
        <v>37.350999999999999</v>
      </c>
      <c r="AH152" s="2" t="s">
        <v>51</v>
      </c>
      <c r="AI152">
        <f>AVERAGE(AG$49:AG152)</f>
        <v>40.095932692307692</v>
      </c>
      <c r="AK152">
        <v>78.046999999999997</v>
      </c>
      <c r="AL152" s="2" t="s">
        <v>30</v>
      </c>
      <c r="AM152">
        <f>AVERAGE(AK$49:AK152)</f>
        <v>41.35245192307692</v>
      </c>
    </row>
    <row r="153" spans="1:39" x14ac:dyDescent="0.25">
      <c r="A153">
        <v>37.343000000000004</v>
      </c>
      <c r="B153" s="2" t="s">
        <v>29</v>
      </c>
      <c r="C153">
        <f>AVERAGE(A$49:A153)</f>
        <v>37.813228571428567</v>
      </c>
      <c r="E153">
        <v>37.393000000000001</v>
      </c>
      <c r="F153" s="2" t="s">
        <v>32</v>
      </c>
      <c r="G153">
        <f>AVERAGE(E$49:E153)</f>
        <v>37.914400000000008</v>
      </c>
      <c r="I153">
        <v>37.286000000000001</v>
      </c>
      <c r="J153" s="2" t="s">
        <v>34</v>
      </c>
      <c r="K153">
        <f>AVERAGE(I$49:I153)</f>
        <v>38.384123809523814</v>
      </c>
      <c r="M153">
        <v>37.534999999999997</v>
      </c>
      <c r="N153" s="2" t="s">
        <v>36</v>
      </c>
      <c r="O153">
        <f>AVERAGE(M$49:M153)</f>
        <v>40.173771428571428</v>
      </c>
      <c r="Q153">
        <v>37.613999999999997</v>
      </c>
      <c r="R153" s="2" t="s">
        <v>40</v>
      </c>
      <c r="S153">
        <f>AVERAGE(Q$49:Q153)</f>
        <v>40.19776190476189</v>
      </c>
      <c r="U153">
        <v>37.44</v>
      </c>
      <c r="V153" s="2" t="s">
        <v>42</v>
      </c>
      <c r="W153">
        <f>AVERAGE(U$49:U153)</f>
        <v>39.797695238095244</v>
      </c>
      <c r="Y153">
        <v>38.929000000000002</v>
      </c>
      <c r="Z153" s="2" t="s">
        <v>45</v>
      </c>
      <c r="AA153">
        <f>AVERAGE(Y$49:Y153)</f>
        <v>40.017028571428575</v>
      </c>
      <c r="AC153">
        <v>37.670999999999999</v>
      </c>
      <c r="AD153" s="2" t="s">
        <v>48</v>
      </c>
      <c r="AE153">
        <f>AVERAGE(AC$49:AC153)</f>
        <v>40.395609523809533</v>
      </c>
      <c r="AG153">
        <v>38.265999999999998</v>
      </c>
      <c r="AH153" s="2" t="s">
        <v>51</v>
      </c>
      <c r="AI153">
        <f>AVERAGE(AG$49:AG153)</f>
        <v>40.07850476190476</v>
      </c>
      <c r="AK153">
        <v>39.527999999999999</v>
      </c>
      <c r="AL153" s="2" t="s">
        <v>56</v>
      </c>
      <c r="AM153">
        <f>AVERAGE(AK$49:AK153)</f>
        <v>41.335076190476194</v>
      </c>
    </row>
    <row r="154" spans="1:39" x14ac:dyDescent="0.25">
      <c r="A154">
        <v>37.478000000000002</v>
      </c>
      <c r="B154" s="2" t="s">
        <v>29</v>
      </c>
      <c r="C154">
        <f>AVERAGE(A$49:A154)</f>
        <v>37.810066037735844</v>
      </c>
      <c r="E154">
        <v>37.743000000000002</v>
      </c>
      <c r="F154" s="2" t="s">
        <v>32</v>
      </c>
      <c r="G154">
        <f>AVERAGE(E$49:E154)</f>
        <v>37.912783018867927</v>
      </c>
      <c r="I154">
        <v>37.933999999999997</v>
      </c>
      <c r="J154" s="2" t="s">
        <v>34</v>
      </c>
      <c r="K154">
        <f>AVERAGE(I$49:I154)</f>
        <v>38.379877358490575</v>
      </c>
      <c r="M154">
        <v>37.659999999999997</v>
      </c>
      <c r="N154" s="2" t="s">
        <v>36</v>
      </c>
      <c r="O154">
        <f>AVERAGE(M$49:M154)</f>
        <v>40.150056603773585</v>
      </c>
      <c r="Q154">
        <v>39.130000000000003</v>
      </c>
      <c r="R154" s="2" t="s">
        <v>40</v>
      </c>
      <c r="S154">
        <f>AVERAGE(Q$49:Q154)</f>
        <v>40.187688679245269</v>
      </c>
      <c r="U154">
        <v>37.618000000000002</v>
      </c>
      <c r="V154" s="2" t="s">
        <v>42</v>
      </c>
      <c r="W154">
        <f>AVERAGE(U$49:U154)</f>
        <v>39.777132075471705</v>
      </c>
      <c r="Y154">
        <v>37.298000000000002</v>
      </c>
      <c r="Z154" s="2" t="s">
        <v>45</v>
      </c>
      <c r="AA154">
        <f>AVERAGE(Y$49:Y154)</f>
        <v>39.991377358490567</v>
      </c>
      <c r="AC154">
        <v>37.841999999999999</v>
      </c>
      <c r="AD154" s="2" t="s">
        <v>48</v>
      </c>
      <c r="AE154">
        <f>AVERAGE(AC$49:AC154)</f>
        <v>40.371518867924529</v>
      </c>
      <c r="AG154">
        <v>36.97</v>
      </c>
      <c r="AH154" s="2" t="s">
        <v>51</v>
      </c>
      <c r="AI154">
        <f>AVERAGE(AG$49:AG154)</f>
        <v>40.049179245283014</v>
      </c>
      <c r="AK154">
        <v>39.972000000000001</v>
      </c>
      <c r="AL154" s="2" t="s">
        <v>56</v>
      </c>
      <c r="AM154">
        <f>AVERAGE(AK$49:AK154)</f>
        <v>41.322216981132073</v>
      </c>
    </row>
    <row r="155" spans="1:39" x14ac:dyDescent="0.25">
      <c r="A155">
        <v>37.396000000000001</v>
      </c>
      <c r="B155" s="2" t="s">
        <v>29</v>
      </c>
      <c r="C155">
        <f>AVERAGE(A$49:A155)</f>
        <v>37.806196261682238</v>
      </c>
      <c r="E155">
        <v>38.027000000000001</v>
      </c>
      <c r="F155" s="2" t="s">
        <v>32</v>
      </c>
      <c r="G155">
        <f>AVERAGE(E$49:E155)</f>
        <v>37.913850467289727</v>
      </c>
      <c r="I155">
        <v>39.271000000000001</v>
      </c>
      <c r="J155" s="2" t="s">
        <v>34</v>
      </c>
      <c r="K155">
        <f>AVERAGE(I$49:I155)</f>
        <v>38.388205607476642</v>
      </c>
      <c r="M155">
        <v>38.148000000000003</v>
      </c>
      <c r="N155" s="2" t="s">
        <v>36</v>
      </c>
      <c r="O155">
        <f>AVERAGE(M$49:M155)</f>
        <v>40.131345794392523</v>
      </c>
      <c r="Q155">
        <v>37.426000000000002</v>
      </c>
      <c r="R155" s="2" t="s">
        <v>40</v>
      </c>
      <c r="S155">
        <f>AVERAGE(Q$49:Q155)</f>
        <v>40.161878504672885</v>
      </c>
      <c r="U155">
        <v>37.404000000000003</v>
      </c>
      <c r="V155" s="2" t="s">
        <v>42</v>
      </c>
      <c r="W155">
        <f>AVERAGE(U$49:U155)</f>
        <v>39.75495327102805</v>
      </c>
      <c r="Y155">
        <v>37.548999999999999</v>
      </c>
      <c r="Z155" s="2" t="s">
        <v>45</v>
      </c>
      <c r="AA155">
        <f>AVERAGE(Y$49:Y155)</f>
        <v>39.968551401869163</v>
      </c>
      <c r="AC155">
        <v>37.283000000000001</v>
      </c>
      <c r="AD155" s="2" t="s">
        <v>48</v>
      </c>
      <c r="AE155">
        <f>AVERAGE(AC$49:AC155)</f>
        <v>40.342654205607481</v>
      </c>
      <c r="AG155">
        <v>36.728999999999999</v>
      </c>
      <c r="AH155" s="2" t="s">
        <v>51</v>
      </c>
      <c r="AI155">
        <f>AVERAGE(AG$49:AG155)</f>
        <v>40.018149532710282</v>
      </c>
      <c r="AK155">
        <v>51.411999999999999</v>
      </c>
      <c r="AL155" s="2" t="s">
        <v>56</v>
      </c>
      <c r="AM155">
        <f>AVERAGE(AK$49:AK155)</f>
        <v>41.416514018691586</v>
      </c>
    </row>
    <row r="156" spans="1:39" x14ac:dyDescent="0.25">
      <c r="A156">
        <v>37.158999999999999</v>
      </c>
      <c r="B156" s="2" t="s">
        <v>29</v>
      </c>
      <c r="C156">
        <f>AVERAGE(A$49:A156)</f>
        <v>37.800203703703701</v>
      </c>
      <c r="E156">
        <v>37.564999999999998</v>
      </c>
      <c r="F156" s="2" t="s">
        <v>32</v>
      </c>
      <c r="G156">
        <f>AVERAGE(E$49:E156)</f>
        <v>37.910620370370374</v>
      </c>
      <c r="I156">
        <v>37.878999999999998</v>
      </c>
      <c r="J156" s="2" t="s">
        <v>34</v>
      </c>
      <c r="K156">
        <f>AVERAGE(I$49:I156)</f>
        <v>38.383490740740747</v>
      </c>
      <c r="M156">
        <v>37.646999999999998</v>
      </c>
      <c r="N156" s="2" t="s">
        <v>36</v>
      </c>
      <c r="O156">
        <f>AVERAGE(M$49:M156)</f>
        <v>40.108342592592592</v>
      </c>
      <c r="Q156">
        <v>37.348999999999997</v>
      </c>
      <c r="R156" s="2" t="s">
        <v>40</v>
      </c>
      <c r="S156">
        <f>AVERAGE(Q$49:Q156)</f>
        <v>40.135833333333323</v>
      </c>
      <c r="U156">
        <v>37.174999999999997</v>
      </c>
      <c r="V156" s="2" t="s">
        <v>42</v>
      </c>
      <c r="W156">
        <f>AVERAGE(U$49:U156)</f>
        <v>39.731064814814829</v>
      </c>
      <c r="Y156">
        <v>37.408999999999999</v>
      </c>
      <c r="Z156" s="2" t="s">
        <v>45</v>
      </c>
      <c r="AA156">
        <f>AVERAGE(Y$49:Y156)</f>
        <v>39.944851851851851</v>
      </c>
      <c r="AC156">
        <v>38.472000000000001</v>
      </c>
      <c r="AD156" s="2" t="s">
        <v>48</v>
      </c>
      <c r="AE156">
        <f>AVERAGE(AC$49:AC156)</f>
        <v>40.32533333333334</v>
      </c>
      <c r="AG156">
        <v>37.26</v>
      </c>
      <c r="AH156" s="2" t="s">
        <v>51</v>
      </c>
      <c r="AI156">
        <f>AVERAGE(AG$49:AG156)</f>
        <v>39.99261111111111</v>
      </c>
      <c r="AK156">
        <v>40.082999999999998</v>
      </c>
      <c r="AL156" s="2" t="s">
        <v>56</v>
      </c>
      <c r="AM156">
        <f>AVERAGE(AK$49:AK156)</f>
        <v>41.404166666666661</v>
      </c>
    </row>
    <row r="157" spans="1:39" x14ac:dyDescent="0.25">
      <c r="A157">
        <v>37.69</v>
      </c>
      <c r="B157" s="2" t="s">
        <v>29</v>
      </c>
      <c r="C157">
        <f>AVERAGE(A$49:A157)</f>
        <v>37.799192660550453</v>
      </c>
      <c r="E157">
        <v>37.603000000000002</v>
      </c>
      <c r="F157" s="2" t="s">
        <v>32</v>
      </c>
      <c r="G157">
        <f>AVERAGE(E$49:E157)</f>
        <v>37.907798165137621</v>
      </c>
      <c r="I157">
        <v>38.07</v>
      </c>
      <c r="J157" s="2" t="s">
        <v>34</v>
      </c>
      <c r="K157">
        <f>AVERAGE(I$49:I157)</f>
        <v>38.380614678899086</v>
      </c>
      <c r="M157">
        <v>38.094000000000001</v>
      </c>
      <c r="N157" s="2" t="s">
        <v>36</v>
      </c>
      <c r="O157">
        <f>AVERAGE(M$49:M157)</f>
        <v>40.089862385321105</v>
      </c>
      <c r="Q157">
        <v>37.603000000000002</v>
      </c>
      <c r="R157" s="2" t="s">
        <v>40</v>
      </c>
      <c r="S157">
        <f>AVERAGE(Q$49:Q157)</f>
        <v>40.112596330275224</v>
      </c>
      <c r="U157">
        <v>37.433999999999997</v>
      </c>
      <c r="V157" s="2" t="s">
        <v>42</v>
      </c>
      <c r="W157">
        <f>AVERAGE(U$49:U157)</f>
        <v>39.709990825688088</v>
      </c>
      <c r="Y157">
        <v>37.582999999999998</v>
      </c>
      <c r="Z157" s="2" t="s">
        <v>45</v>
      </c>
      <c r="AA157">
        <f>AVERAGE(Y$49:Y157)</f>
        <v>39.923183486238528</v>
      </c>
      <c r="AC157">
        <v>37.212000000000003</v>
      </c>
      <c r="AD157" s="2" t="s">
        <v>48</v>
      </c>
      <c r="AE157">
        <f>AVERAGE(AC$49:AC157)</f>
        <v>40.296770642201842</v>
      </c>
      <c r="AG157">
        <v>36.981000000000002</v>
      </c>
      <c r="AH157" s="2" t="s">
        <v>51</v>
      </c>
      <c r="AI157">
        <f>AVERAGE(AG$49:AG157)</f>
        <v>39.964981651376149</v>
      </c>
      <c r="AK157">
        <v>39.262999999999998</v>
      </c>
      <c r="AL157" s="2" t="s">
        <v>56</v>
      </c>
      <c r="AM157">
        <f>AVERAGE(AK$49:AK157)</f>
        <v>41.384522935779813</v>
      </c>
    </row>
    <row r="158" spans="1:39" x14ac:dyDescent="0.25">
      <c r="A158">
        <v>37.399000000000001</v>
      </c>
      <c r="B158" s="2" t="s">
        <v>29</v>
      </c>
      <c r="C158">
        <f>AVERAGE(A$49:A158)</f>
        <v>37.795554545454543</v>
      </c>
      <c r="E158">
        <v>37.598999999999997</v>
      </c>
      <c r="F158" s="2" t="s">
        <v>32</v>
      </c>
      <c r="G158">
        <f>AVERAGE(E$49:E158)</f>
        <v>37.90499090909092</v>
      </c>
      <c r="I158">
        <v>37.578000000000003</v>
      </c>
      <c r="J158" s="2" t="s">
        <v>34</v>
      </c>
      <c r="K158">
        <f>AVERAGE(I$49:I158)</f>
        <v>38.373318181818185</v>
      </c>
      <c r="M158">
        <v>36.664999999999999</v>
      </c>
      <c r="N158" s="2" t="s">
        <v>36</v>
      </c>
      <c r="O158">
        <f>AVERAGE(M$49:M158)</f>
        <v>40.058727272727275</v>
      </c>
      <c r="Q158">
        <v>37.165999999999997</v>
      </c>
      <c r="R158" s="2" t="s">
        <v>40</v>
      </c>
      <c r="S158">
        <f>AVERAGE(Q$49:Q158)</f>
        <v>40.085809090909088</v>
      </c>
      <c r="U158">
        <v>37.735999999999997</v>
      </c>
      <c r="V158" s="2" t="s">
        <v>42</v>
      </c>
      <c r="W158">
        <f>AVERAGE(U$49:U158)</f>
        <v>39.692045454545472</v>
      </c>
      <c r="Y158">
        <v>37.582000000000001</v>
      </c>
      <c r="Z158" s="2" t="s">
        <v>45</v>
      </c>
      <c r="AA158">
        <f>AVERAGE(Y$49:Y158)</f>
        <v>39.901899999999998</v>
      </c>
      <c r="AC158">
        <v>38.091999999999999</v>
      </c>
      <c r="AD158" s="2" t="s">
        <v>48</v>
      </c>
      <c r="AE158">
        <f>AVERAGE(AC$49:AC158)</f>
        <v>40.276727272727278</v>
      </c>
      <c r="AG158">
        <v>37.363</v>
      </c>
      <c r="AH158" s="2" t="s">
        <v>51</v>
      </c>
      <c r="AI158">
        <f>AVERAGE(AG$49:AG158)</f>
        <v>39.941327272727278</v>
      </c>
      <c r="AK158">
        <v>38.072000000000003</v>
      </c>
      <c r="AL158" s="2" t="s">
        <v>56</v>
      </c>
      <c r="AM158">
        <f>AVERAGE(AK$49:AK158)</f>
        <v>41.354409090909087</v>
      </c>
    </row>
    <row r="159" spans="1:39" x14ac:dyDescent="0.25">
      <c r="A159">
        <v>37.543999999999997</v>
      </c>
      <c r="B159" s="2" t="s">
        <v>29</v>
      </c>
      <c r="C159">
        <f>AVERAGE(A$49:A159)</f>
        <v>37.793288288288281</v>
      </c>
      <c r="E159">
        <v>37.466000000000001</v>
      </c>
      <c r="F159" s="2" t="s">
        <v>32</v>
      </c>
      <c r="G159">
        <f>AVERAGE(E$49:E159)</f>
        <v>37.901036036036047</v>
      </c>
      <c r="I159">
        <v>37.39</v>
      </c>
      <c r="J159" s="2" t="s">
        <v>34</v>
      </c>
      <c r="K159">
        <f>AVERAGE(I$49:I159)</f>
        <v>38.364459459459468</v>
      </c>
      <c r="M159">
        <v>37.237000000000002</v>
      </c>
      <c r="N159" s="2" t="s">
        <v>36</v>
      </c>
      <c r="O159">
        <f>AVERAGE(M$49:M159)</f>
        <v>40.033306306306308</v>
      </c>
      <c r="Q159">
        <v>37.542000000000002</v>
      </c>
      <c r="R159" s="2" t="s">
        <v>40</v>
      </c>
      <c r="S159">
        <f>AVERAGE(Q$49:Q159)</f>
        <v>40.062891891891887</v>
      </c>
      <c r="U159">
        <v>37.101999999999997</v>
      </c>
      <c r="V159" s="2" t="s">
        <v>42</v>
      </c>
      <c r="W159">
        <f>AVERAGE(U$49:U159)</f>
        <v>39.66871171171173</v>
      </c>
      <c r="Y159">
        <v>38.792000000000002</v>
      </c>
      <c r="Z159" s="2" t="s">
        <v>45</v>
      </c>
      <c r="AA159">
        <f>AVERAGE(Y$49:Y159)</f>
        <v>39.8919009009009</v>
      </c>
      <c r="AC159">
        <v>38.139000000000003</v>
      </c>
      <c r="AD159" s="2" t="s">
        <v>48</v>
      </c>
      <c r="AE159">
        <f>AVERAGE(AC$49:AC159)</f>
        <v>40.257468468468474</v>
      </c>
      <c r="AG159">
        <v>37.401000000000003</v>
      </c>
      <c r="AH159" s="2" t="s">
        <v>51</v>
      </c>
      <c r="AI159">
        <f>AVERAGE(AG$49:AG159)</f>
        <v>39.918441441441445</v>
      </c>
      <c r="AK159">
        <v>38.216000000000001</v>
      </c>
      <c r="AL159" s="2" t="s">
        <v>56</v>
      </c>
      <c r="AM159">
        <f>AVERAGE(AK$49:AK159)</f>
        <v>41.326135135135132</v>
      </c>
    </row>
    <row r="160" spans="1:39" x14ac:dyDescent="0.25">
      <c r="A160">
        <v>37.433999999999997</v>
      </c>
      <c r="B160" s="2" t="s">
        <v>29</v>
      </c>
      <c r="C160">
        <f>AVERAGE(A$49:A160)</f>
        <v>37.790080357142855</v>
      </c>
      <c r="E160">
        <v>37.459000000000003</v>
      </c>
      <c r="F160" s="2" t="s">
        <v>32</v>
      </c>
      <c r="G160">
        <f>AVERAGE(E$49:E160)</f>
        <v>37.897089285714294</v>
      </c>
      <c r="I160">
        <v>38.496000000000002</v>
      </c>
      <c r="J160" s="2" t="s">
        <v>34</v>
      </c>
      <c r="K160">
        <f>AVERAGE(I$49:I160)</f>
        <v>38.365633928571434</v>
      </c>
      <c r="M160">
        <v>37.637999999999998</v>
      </c>
      <c r="N160" s="2" t="s">
        <v>36</v>
      </c>
      <c r="O160">
        <f>AVERAGE(M$49:M160)</f>
        <v>40.011919642857144</v>
      </c>
      <c r="Q160">
        <v>37.633000000000003</v>
      </c>
      <c r="R160" s="2" t="s">
        <v>40</v>
      </c>
      <c r="S160">
        <f>AVERAGE(Q$49:Q160)</f>
        <v>40.041196428571425</v>
      </c>
      <c r="U160">
        <v>37.533999999999999</v>
      </c>
      <c r="V160" s="2" t="s">
        <v>42</v>
      </c>
      <c r="W160">
        <f>AVERAGE(U$49:U160)</f>
        <v>39.649651785714298</v>
      </c>
      <c r="Y160">
        <v>37.319000000000003</v>
      </c>
      <c r="Z160" s="2" t="s">
        <v>45</v>
      </c>
      <c r="AA160">
        <f>AVERAGE(Y$49:Y160)</f>
        <v>39.868928571428576</v>
      </c>
      <c r="AC160">
        <v>37.109000000000002</v>
      </c>
      <c r="AD160" s="2" t="s">
        <v>48</v>
      </c>
      <c r="AE160">
        <f>AVERAGE(AC$49:AC160)</f>
        <v>40.229357142857154</v>
      </c>
      <c r="AG160">
        <v>36.853000000000002</v>
      </c>
      <c r="AH160" s="2" t="s">
        <v>51</v>
      </c>
      <c r="AI160">
        <f>AVERAGE(AG$49:AG160)</f>
        <v>39.891071428571429</v>
      </c>
      <c r="AK160">
        <v>37.94</v>
      </c>
      <c r="AL160" s="2" t="s">
        <v>56</v>
      </c>
      <c r="AM160">
        <f>AVERAGE(AK$49:AK160)</f>
        <v>41.295901785714285</v>
      </c>
    </row>
    <row r="161" spans="1:39" x14ac:dyDescent="0.25">
      <c r="A161">
        <v>37.652999999999999</v>
      </c>
      <c r="B161" s="2" t="s">
        <v>29</v>
      </c>
      <c r="C161">
        <f>AVERAGE(A$49:A161)</f>
        <v>37.788867256637168</v>
      </c>
      <c r="E161">
        <v>37.609000000000002</v>
      </c>
      <c r="F161" s="2" t="s">
        <v>32</v>
      </c>
      <c r="G161">
        <f>AVERAGE(E$49:E161)</f>
        <v>37.894539823008863</v>
      </c>
      <c r="I161">
        <v>37.503999999999998</v>
      </c>
      <c r="J161" s="2" t="s">
        <v>34</v>
      </c>
      <c r="K161">
        <f>AVERAGE(I$49:I161)</f>
        <v>38.358008849557528</v>
      </c>
      <c r="M161">
        <v>37.973999999999997</v>
      </c>
      <c r="N161" s="2" t="s">
        <v>36</v>
      </c>
      <c r="O161">
        <f>AVERAGE(M$49:M161)</f>
        <v>39.993884955752215</v>
      </c>
      <c r="Q161">
        <v>37.692</v>
      </c>
      <c r="R161" s="2" t="s">
        <v>40</v>
      </c>
      <c r="S161">
        <f>AVERAGE(Q$49:Q161)</f>
        <v>40.020407079646013</v>
      </c>
      <c r="U161">
        <v>37.42</v>
      </c>
      <c r="V161" s="2" t="s">
        <v>42</v>
      </c>
      <c r="W161">
        <f>AVERAGE(U$49:U161)</f>
        <v>39.629920353982314</v>
      </c>
      <c r="Y161">
        <v>37.738</v>
      </c>
      <c r="Z161" s="2" t="s">
        <v>45</v>
      </c>
      <c r="AA161">
        <f>AVERAGE(Y$49:Y161)</f>
        <v>39.850070796460187</v>
      </c>
      <c r="AC161">
        <v>37.735999999999997</v>
      </c>
      <c r="AD161" s="2" t="s">
        <v>48</v>
      </c>
      <c r="AE161">
        <f>AVERAGE(AC$49:AC161)</f>
        <v>40.20729203539824</v>
      </c>
      <c r="AG161">
        <v>36.838000000000001</v>
      </c>
      <c r="AH161" s="2" t="s">
        <v>51</v>
      </c>
      <c r="AI161">
        <f>AVERAGE(AG$49:AG161)</f>
        <v>39.864053097345135</v>
      </c>
      <c r="AK161">
        <v>38.101999999999997</v>
      </c>
      <c r="AL161" s="2" t="s">
        <v>56</v>
      </c>
      <c r="AM161">
        <f>AVERAGE(AK$49:AK161)</f>
        <v>41.26763716814159</v>
      </c>
    </row>
    <row r="162" spans="1:39" x14ac:dyDescent="0.25">
      <c r="A162">
        <v>37.270000000000003</v>
      </c>
      <c r="B162" s="2" t="s">
        <v>29</v>
      </c>
      <c r="C162">
        <f>AVERAGE(A$49:A162)</f>
        <v>37.784315789473688</v>
      </c>
      <c r="E162">
        <v>37.573</v>
      </c>
      <c r="F162" s="2" t="s">
        <v>32</v>
      </c>
      <c r="G162">
        <f>AVERAGE(E$49:E162)</f>
        <v>37.891719298245633</v>
      </c>
      <c r="I162">
        <v>37.164000000000001</v>
      </c>
      <c r="J162" s="2" t="s">
        <v>34</v>
      </c>
      <c r="K162">
        <f>AVERAGE(I$49:I162)</f>
        <v>38.347535087719301</v>
      </c>
      <c r="M162">
        <v>37.359000000000002</v>
      </c>
      <c r="N162" s="2" t="s">
        <v>36</v>
      </c>
      <c r="O162">
        <f>AVERAGE(M$49:M162)</f>
        <v>39.970771929824565</v>
      </c>
      <c r="Q162">
        <v>37.472000000000001</v>
      </c>
      <c r="R162" s="2" t="s">
        <v>40</v>
      </c>
      <c r="S162">
        <f>AVERAGE(Q$49:Q162)</f>
        <v>39.998052631578943</v>
      </c>
      <c r="U162">
        <v>37.390999999999998</v>
      </c>
      <c r="V162" s="2" t="s">
        <v>42</v>
      </c>
      <c r="W162">
        <f>AVERAGE(U$49:U162)</f>
        <v>39.610280701754398</v>
      </c>
      <c r="Y162">
        <v>37.228000000000002</v>
      </c>
      <c r="Z162" s="2" t="s">
        <v>45</v>
      </c>
      <c r="AA162">
        <f>AVERAGE(Y$49:Y162)</f>
        <v>39.827070175438607</v>
      </c>
      <c r="AC162">
        <v>39.073999999999998</v>
      </c>
      <c r="AD162" s="2" t="s">
        <v>48</v>
      </c>
      <c r="AE162">
        <f>AVERAGE(AC$49:AC162)</f>
        <v>40.197350877192989</v>
      </c>
      <c r="AG162">
        <v>36.814</v>
      </c>
      <c r="AH162" s="2" t="s">
        <v>51</v>
      </c>
      <c r="AI162">
        <f>AVERAGE(AG$49:AG162)</f>
        <v>39.837298245614036</v>
      </c>
      <c r="AK162">
        <v>37.688000000000002</v>
      </c>
      <c r="AL162" s="2" t="s">
        <v>56</v>
      </c>
      <c r="AM162">
        <f>AVERAGE(AK$49:AK162)</f>
        <v>41.236236842105257</v>
      </c>
    </row>
    <row r="163" spans="1:39" x14ac:dyDescent="0.25">
      <c r="A163">
        <v>37.279000000000003</v>
      </c>
      <c r="B163" s="2" t="s">
        <v>29</v>
      </c>
      <c r="C163">
        <f>AVERAGE(A$49:A163)</f>
        <v>37.779921739130444</v>
      </c>
      <c r="E163">
        <v>37.692</v>
      </c>
      <c r="F163" s="2" t="s">
        <v>32</v>
      </c>
      <c r="G163">
        <f>AVERAGE(E$49:E163)</f>
        <v>37.889982608695668</v>
      </c>
      <c r="I163">
        <v>37.204000000000001</v>
      </c>
      <c r="J163" s="2" t="s">
        <v>34</v>
      </c>
      <c r="K163">
        <f>AVERAGE(I$49:I163)</f>
        <v>38.337591304347832</v>
      </c>
      <c r="M163">
        <v>37.045999999999999</v>
      </c>
      <c r="N163" s="2" t="s">
        <v>36</v>
      </c>
      <c r="O163">
        <f>AVERAGE(M$49:M163)</f>
        <v>39.945339130434789</v>
      </c>
      <c r="Q163">
        <v>37.372</v>
      </c>
      <c r="R163" s="2" t="s">
        <v>40</v>
      </c>
      <c r="S163">
        <f>AVERAGE(Q$49:Q163)</f>
        <v>39.975217391304348</v>
      </c>
      <c r="U163">
        <v>37.857999999999997</v>
      </c>
      <c r="V163" s="2" t="s">
        <v>42</v>
      </c>
      <c r="W163">
        <f>AVERAGE(U$49:U163)</f>
        <v>39.595043478260877</v>
      </c>
      <c r="Y163">
        <v>37.831000000000003</v>
      </c>
      <c r="Z163" s="2" t="s">
        <v>45</v>
      </c>
      <c r="AA163">
        <f>AVERAGE(Y$49:Y163)</f>
        <v>39.809713043478268</v>
      </c>
      <c r="AC163">
        <v>37.997</v>
      </c>
      <c r="AD163" s="2" t="s">
        <v>48</v>
      </c>
      <c r="AE163">
        <f>AVERAGE(AC$49:AC163)</f>
        <v>40.178217391304358</v>
      </c>
      <c r="AG163">
        <v>37.012999999999998</v>
      </c>
      <c r="AH163" s="2" t="s">
        <v>51</v>
      </c>
      <c r="AI163">
        <f>AVERAGE(AG$49:AG163)</f>
        <v>39.812739130434785</v>
      </c>
      <c r="AK163">
        <v>38.29</v>
      </c>
      <c r="AL163" s="2" t="s">
        <v>56</v>
      </c>
      <c r="AM163">
        <f>AVERAGE(AK$49:AK163)</f>
        <v>41.210617391304346</v>
      </c>
    </row>
    <row r="164" spans="1:39" x14ac:dyDescent="0.25">
      <c r="A164">
        <v>37.509</v>
      </c>
      <c r="B164" s="2" t="s">
        <v>29</v>
      </c>
      <c r="C164">
        <f>AVERAGE(A$49:A164)</f>
        <v>37.777586206896558</v>
      </c>
      <c r="E164">
        <v>37.561999999999998</v>
      </c>
      <c r="F164" s="2" t="s">
        <v>32</v>
      </c>
      <c r="G164">
        <f>AVERAGE(E$49:E164)</f>
        <v>37.887155172413806</v>
      </c>
      <c r="I164">
        <v>37.887</v>
      </c>
      <c r="J164" s="2" t="s">
        <v>34</v>
      </c>
      <c r="K164">
        <f>AVERAGE(I$49:I164)</f>
        <v>38.333706896551725</v>
      </c>
      <c r="M164">
        <v>36.767000000000003</v>
      </c>
      <c r="N164" s="2" t="s">
        <v>36</v>
      </c>
      <c r="O164">
        <f>AVERAGE(M$49:M164)</f>
        <v>39.917939655172418</v>
      </c>
      <c r="Q164">
        <v>37.661000000000001</v>
      </c>
      <c r="R164" s="2" t="s">
        <v>40</v>
      </c>
      <c r="S164">
        <f>AVERAGE(Q$49:Q164)</f>
        <v>39.95526724137931</v>
      </c>
      <c r="U164">
        <v>37.850999999999999</v>
      </c>
      <c r="V164" s="2" t="s">
        <v>42</v>
      </c>
      <c r="W164">
        <f>AVERAGE(U$49:U164)</f>
        <v>39.580008620689661</v>
      </c>
      <c r="Y164">
        <v>37.582999999999998</v>
      </c>
      <c r="Z164" s="2" t="s">
        <v>45</v>
      </c>
      <c r="AA164">
        <f>AVERAGE(Y$49:Y164)</f>
        <v>39.79051724137932</v>
      </c>
      <c r="AC164">
        <v>38.539000000000001</v>
      </c>
      <c r="AD164" s="2" t="s">
        <v>48</v>
      </c>
      <c r="AE164">
        <f>AVERAGE(AC$49:AC164)</f>
        <v>40.164086206896556</v>
      </c>
      <c r="AG164">
        <v>36.963999999999999</v>
      </c>
      <c r="AH164" s="2" t="s">
        <v>51</v>
      </c>
      <c r="AI164">
        <f>AVERAGE(AG$49:AG164)</f>
        <v>39.788181034482761</v>
      </c>
      <c r="AK164">
        <v>39.052999999999997</v>
      </c>
      <c r="AL164" s="2" t="s">
        <v>56</v>
      </c>
      <c r="AM164">
        <f>AVERAGE(AK$49:AK164)</f>
        <v>41.192017241379304</v>
      </c>
    </row>
    <row r="165" spans="1:39" x14ac:dyDescent="0.25">
      <c r="A165">
        <v>37.722000000000001</v>
      </c>
      <c r="B165" s="2" t="s">
        <v>29</v>
      </c>
      <c r="C165">
        <f>AVERAGE(A$49:A165)</f>
        <v>37.777111111111118</v>
      </c>
      <c r="E165">
        <v>38.831000000000003</v>
      </c>
      <c r="F165" s="2" t="s">
        <v>32</v>
      </c>
      <c r="G165">
        <f>AVERAGE(E$49:E165)</f>
        <v>37.895222222222237</v>
      </c>
      <c r="I165">
        <v>37.631</v>
      </c>
      <c r="J165" s="2" t="s">
        <v>34</v>
      </c>
      <c r="K165">
        <f>AVERAGE(I$49:I165)</f>
        <v>38.327700854700858</v>
      </c>
      <c r="M165">
        <v>37.101999999999997</v>
      </c>
      <c r="N165" s="2" t="s">
        <v>36</v>
      </c>
      <c r="O165">
        <f>AVERAGE(M$49:M165)</f>
        <v>39.893871794871799</v>
      </c>
      <c r="Q165">
        <v>37.423000000000002</v>
      </c>
      <c r="R165" s="2" t="s">
        <v>40</v>
      </c>
      <c r="S165">
        <f>AVERAGE(Q$49:Q165)</f>
        <v>39.933623931623927</v>
      </c>
      <c r="U165">
        <v>37.445999999999998</v>
      </c>
      <c r="V165" s="2" t="s">
        <v>42</v>
      </c>
      <c r="W165">
        <f>AVERAGE(U$49:U165)</f>
        <v>39.561769230769237</v>
      </c>
      <c r="Y165">
        <v>37.905999999999999</v>
      </c>
      <c r="Z165" s="2" t="s">
        <v>45</v>
      </c>
      <c r="AA165">
        <f>AVERAGE(Y$49:Y165)</f>
        <v>39.774410256410263</v>
      </c>
      <c r="AC165">
        <v>37.71</v>
      </c>
      <c r="AD165" s="2" t="s">
        <v>48</v>
      </c>
      <c r="AE165">
        <f>AVERAGE(AC$49:AC165)</f>
        <v>40.143111111111118</v>
      </c>
      <c r="AG165">
        <v>37.027999999999999</v>
      </c>
      <c r="AH165" s="2" t="s">
        <v>51</v>
      </c>
      <c r="AI165">
        <f>AVERAGE(AG$49:AG165)</f>
        <v>39.764589743589745</v>
      </c>
      <c r="AK165">
        <v>38.552999999999997</v>
      </c>
      <c r="AL165" s="2" t="s">
        <v>56</v>
      </c>
      <c r="AM165">
        <f>AVERAGE(AK$49:AK165)</f>
        <v>41.169461538461533</v>
      </c>
    </row>
    <row r="166" spans="1:39" x14ac:dyDescent="0.25">
      <c r="A166">
        <v>36.915999999999997</v>
      </c>
      <c r="B166" s="2" t="s">
        <v>29</v>
      </c>
      <c r="C166">
        <f>AVERAGE(A$49:A166)</f>
        <v>37.769813559322039</v>
      </c>
      <c r="E166">
        <v>37.689</v>
      </c>
      <c r="F166" s="2" t="s">
        <v>32</v>
      </c>
      <c r="G166">
        <f>AVERAGE(E$49:E166)</f>
        <v>37.893474576271203</v>
      </c>
      <c r="I166">
        <v>37.825000000000003</v>
      </c>
      <c r="J166" s="2" t="s">
        <v>34</v>
      </c>
      <c r="K166">
        <f>AVERAGE(I$49:I166)</f>
        <v>38.323440677966104</v>
      </c>
      <c r="M166">
        <v>37.317999999999998</v>
      </c>
      <c r="N166" s="2" t="s">
        <v>36</v>
      </c>
      <c r="O166">
        <f>AVERAGE(M$49:M166)</f>
        <v>39.87204237288136</v>
      </c>
      <c r="Q166">
        <v>37.866999999999997</v>
      </c>
      <c r="R166" s="2" t="s">
        <v>40</v>
      </c>
      <c r="S166">
        <f>AVERAGE(Q$49:Q166)</f>
        <v>39.916110169491525</v>
      </c>
      <c r="U166">
        <v>37.707999999999998</v>
      </c>
      <c r="V166" s="2" t="s">
        <v>42</v>
      </c>
      <c r="W166">
        <f>AVERAGE(U$49:U166)</f>
        <v>39.546059322033905</v>
      </c>
      <c r="Y166">
        <v>37.261000000000003</v>
      </c>
      <c r="Z166" s="2" t="s">
        <v>45</v>
      </c>
      <c r="AA166">
        <f>AVERAGE(Y$49:Y166)</f>
        <v>39.753110169491535</v>
      </c>
      <c r="AC166">
        <v>37.308</v>
      </c>
      <c r="AD166" s="2" t="s">
        <v>48</v>
      </c>
      <c r="AE166">
        <f>AVERAGE(AC$49:AC166)</f>
        <v>40.11908474576272</v>
      </c>
      <c r="AG166">
        <v>36.884999999999998</v>
      </c>
      <c r="AH166" s="2" t="s">
        <v>51</v>
      </c>
      <c r="AI166">
        <f>AVERAGE(AG$49:AG166)</f>
        <v>39.740186440677974</v>
      </c>
      <c r="AK166">
        <v>38.307000000000002</v>
      </c>
      <c r="AL166" s="2" t="s">
        <v>56</v>
      </c>
      <c r="AM166">
        <f>AVERAGE(AK$49:AK166)</f>
        <v>41.145203389830499</v>
      </c>
    </row>
    <row r="167" spans="1:39" x14ac:dyDescent="0.25">
      <c r="A167">
        <v>37.722000000000001</v>
      </c>
      <c r="B167" s="2" t="s">
        <v>29</v>
      </c>
      <c r="C167">
        <f>AVERAGE(A$49:A167)</f>
        <v>37.769411764705886</v>
      </c>
      <c r="E167">
        <v>37.485999999999997</v>
      </c>
      <c r="F167" s="2" t="s">
        <v>32</v>
      </c>
      <c r="G167">
        <f>AVERAGE(E$49:E167)</f>
        <v>37.890050420168087</v>
      </c>
      <c r="I167">
        <v>38.9</v>
      </c>
      <c r="J167" s="2" t="s">
        <v>34</v>
      </c>
      <c r="K167">
        <f>AVERAGE(I$49:I167)</f>
        <v>38.328285714285713</v>
      </c>
      <c r="M167">
        <v>38.65</v>
      </c>
      <c r="N167" s="2" t="s">
        <v>36</v>
      </c>
      <c r="O167">
        <f>AVERAGE(M$49:M167)</f>
        <v>39.8617731092437</v>
      </c>
      <c r="Q167">
        <v>37.749000000000002</v>
      </c>
      <c r="R167" s="2" t="s">
        <v>40</v>
      </c>
      <c r="S167">
        <f>AVERAGE(Q$49:Q167)</f>
        <v>39.897899159663858</v>
      </c>
      <c r="U167">
        <v>37.661000000000001</v>
      </c>
      <c r="V167" s="2" t="s">
        <v>42</v>
      </c>
      <c r="W167">
        <f>AVERAGE(U$49:U167)</f>
        <v>39.530218487394961</v>
      </c>
      <c r="Y167">
        <v>37.631</v>
      </c>
      <c r="Z167" s="2" t="s">
        <v>45</v>
      </c>
      <c r="AA167">
        <f>AVERAGE(Y$49:Y167)</f>
        <v>39.735277310924381</v>
      </c>
      <c r="AC167">
        <v>38.281999999999996</v>
      </c>
      <c r="AD167" s="2" t="s">
        <v>48</v>
      </c>
      <c r="AE167">
        <f>AVERAGE(AC$49:AC167)</f>
        <v>40.103647058823533</v>
      </c>
      <c r="AG167">
        <v>36.680999999999997</v>
      </c>
      <c r="AH167" s="2" t="s">
        <v>51</v>
      </c>
      <c r="AI167">
        <f>AVERAGE(AG$49:AG167)</f>
        <v>39.714478991596643</v>
      </c>
      <c r="AK167">
        <v>38.526000000000003</v>
      </c>
      <c r="AL167" s="2" t="s">
        <v>56</v>
      </c>
      <c r="AM167">
        <f>AVERAGE(AK$49:AK167)</f>
        <v>41.123193277310918</v>
      </c>
    </row>
    <row r="168" spans="1:39" x14ac:dyDescent="0.25">
      <c r="A168">
        <v>37.439</v>
      </c>
      <c r="B168" s="2" t="s">
        <v>29</v>
      </c>
      <c r="C168">
        <f>AVERAGE(A$49:A168)</f>
        <v>37.766658333333339</v>
      </c>
      <c r="E168">
        <v>42.603999999999999</v>
      </c>
      <c r="F168" s="2" t="s">
        <v>32</v>
      </c>
      <c r="G168">
        <f>AVERAGE(E$49:E168)</f>
        <v>37.929333333333354</v>
      </c>
      <c r="I168">
        <v>38.176000000000002</v>
      </c>
      <c r="J168" s="2" t="s">
        <v>34</v>
      </c>
      <c r="K168">
        <f>AVERAGE(I$49:I168)</f>
        <v>38.327016666666665</v>
      </c>
      <c r="M168">
        <v>36.97</v>
      </c>
      <c r="N168" s="2" t="s">
        <v>36</v>
      </c>
      <c r="O168">
        <f>AVERAGE(M$49:M168)</f>
        <v>39.837675000000004</v>
      </c>
      <c r="Q168">
        <v>37.743000000000002</v>
      </c>
      <c r="R168" s="2" t="s">
        <v>40</v>
      </c>
      <c r="S168">
        <f>AVERAGE(Q$49:Q168)</f>
        <v>39.879941666666667</v>
      </c>
      <c r="U168">
        <v>40.052999999999997</v>
      </c>
      <c r="V168" s="2" t="s">
        <v>42</v>
      </c>
      <c r="W168">
        <f>AVERAGE(U$49:U168)</f>
        <v>39.534575000000004</v>
      </c>
      <c r="Y168">
        <v>37.567999999999998</v>
      </c>
      <c r="Z168" s="2" t="s">
        <v>45</v>
      </c>
      <c r="AA168">
        <f>AVERAGE(Y$49:Y168)</f>
        <v>39.71721666666668</v>
      </c>
      <c r="AC168">
        <v>37.570999999999998</v>
      </c>
      <c r="AD168" s="2" t="s">
        <v>48</v>
      </c>
      <c r="AE168">
        <f>AVERAGE(AC$49:AC168)</f>
        <v>40.082541666666671</v>
      </c>
      <c r="AG168">
        <v>36.881</v>
      </c>
      <c r="AH168" s="2" t="s">
        <v>51</v>
      </c>
      <c r="AI168">
        <f>AVERAGE(AG$49:AG168)</f>
        <v>39.690866666666672</v>
      </c>
      <c r="AK168">
        <v>40.683</v>
      </c>
      <c r="AL168" s="2" t="s">
        <v>56</v>
      </c>
      <c r="AM168">
        <f>AVERAGE(AK$49:AK168)</f>
        <v>41.119524999999989</v>
      </c>
    </row>
    <row r="169" spans="1:39" x14ac:dyDescent="0.25">
      <c r="A169">
        <v>37.207000000000001</v>
      </c>
      <c r="B169" s="2" t="s">
        <v>29</v>
      </c>
      <c r="C169">
        <f>AVERAGE(A$49:A169)</f>
        <v>37.762033057851248</v>
      </c>
      <c r="E169">
        <v>38.779000000000003</v>
      </c>
      <c r="F169" s="2" t="s">
        <v>32</v>
      </c>
      <c r="G169">
        <f>AVERAGE(E$49:E169)</f>
        <v>37.936355371900852</v>
      </c>
      <c r="I169">
        <v>37.795000000000002</v>
      </c>
      <c r="J169" s="2" t="s">
        <v>34</v>
      </c>
      <c r="K169">
        <f>AVERAGE(I$49:I169)</f>
        <v>38.322619834710743</v>
      </c>
      <c r="M169">
        <v>36.723999999999997</v>
      </c>
      <c r="N169" s="2" t="s">
        <v>36</v>
      </c>
      <c r="O169">
        <f>AVERAGE(M$49:M169)</f>
        <v>39.811942148760338</v>
      </c>
      <c r="Q169">
        <v>38.247</v>
      </c>
      <c r="R169" s="2" t="s">
        <v>40</v>
      </c>
      <c r="S169">
        <f>AVERAGE(Q$49:Q169)</f>
        <v>39.866446280991738</v>
      </c>
      <c r="U169">
        <v>55.213999999999999</v>
      </c>
      <c r="V169" s="2" t="s">
        <v>30</v>
      </c>
      <c r="W169">
        <f>AVERAGE(U$49:U169)</f>
        <v>39.66415702479339</v>
      </c>
      <c r="Y169">
        <v>37.47</v>
      </c>
      <c r="Z169" s="2" t="s">
        <v>45</v>
      </c>
      <c r="AA169">
        <f>AVERAGE(Y$49:Y169)</f>
        <v>39.698644628099188</v>
      </c>
      <c r="AC169">
        <v>59.703000000000003</v>
      </c>
      <c r="AD169" s="2" t="s">
        <v>30</v>
      </c>
      <c r="AE169">
        <f>AVERAGE(AC$49:AC169)</f>
        <v>40.244694214876041</v>
      </c>
      <c r="AG169">
        <v>36.863</v>
      </c>
      <c r="AH169" s="2" t="s">
        <v>51</v>
      </c>
      <c r="AI169">
        <f>AVERAGE(AG$49:AG169)</f>
        <v>39.667495867768601</v>
      </c>
      <c r="AK169">
        <v>38.621000000000002</v>
      </c>
      <c r="AL169" s="2" t="s">
        <v>56</v>
      </c>
      <c r="AM169">
        <f>AVERAGE(AK$49:AK169)</f>
        <v>41.098876033057842</v>
      </c>
    </row>
    <row r="170" spans="1:39" x14ac:dyDescent="0.25">
      <c r="A170">
        <v>37.786000000000001</v>
      </c>
      <c r="B170" s="2" t="s">
        <v>29</v>
      </c>
      <c r="C170">
        <f>AVERAGE(A$49:A170)</f>
        <v>37.762229508196732</v>
      </c>
      <c r="E170">
        <v>38.094000000000001</v>
      </c>
      <c r="F170" s="2" t="s">
        <v>32</v>
      </c>
      <c r="G170">
        <f>AVERAGE(E$49:E170)</f>
        <v>37.937647540983626</v>
      </c>
      <c r="I170">
        <v>37.695</v>
      </c>
      <c r="J170" s="2" t="s">
        <v>34</v>
      </c>
      <c r="K170">
        <f>AVERAGE(I$49:I170)</f>
        <v>38.317475409836064</v>
      </c>
      <c r="M170">
        <v>37.152999999999999</v>
      </c>
      <c r="N170" s="2" t="s">
        <v>36</v>
      </c>
      <c r="O170">
        <f>AVERAGE(M$49:M170)</f>
        <v>39.790147540983618</v>
      </c>
      <c r="Q170">
        <v>37.786999999999999</v>
      </c>
      <c r="R170" s="2" t="s">
        <v>40</v>
      </c>
      <c r="S170">
        <f>AVERAGE(Q$49:Q170)</f>
        <v>39.849401639344265</v>
      </c>
      <c r="U170">
        <v>37.881999999999998</v>
      </c>
      <c r="V170" s="2" t="s">
        <v>43</v>
      </c>
      <c r="W170">
        <f>AVERAGE(U$49:U170)</f>
        <v>39.649549180327867</v>
      </c>
      <c r="Y170">
        <v>37.206000000000003</v>
      </c>
      <c r="Z170" s="2" t="s">
        <v>45</v>
      </c>
      <c r="AA170">
        <f>AVERAGE(Y$49:Y170)</f>
        <v>39.678213114754115</v>
      </c>
      <c r="AC170">
        <v>40.685000000000002</v>
      </c>
      <c r="AD170" s="2" t="s">
        <v>49</v>
      </c>
      <c r="AE170">
        <f>AVERAGE(AC$49:AC170)</f>
        <v>40.248303278688539</v>
      </c>
      <c r="AG170">
        <v>36.707000000000001</v>
      </c>
      <c r="AH170" s="2" t="s">
        <v>51</v>
      </c>
      <c r="AI170">
        <f>AVERAGE(AG$49:AG170)</f>
        <v>39.643229508196733</v>
      </c>
      <c r="AK170">
        <v>38.459000000000003</v>
      </c>
      <c r="AL170" s="2" t="s">
        <v>56</v>
      </c>
      <c r="AM170">
        <f>AVERAGE(AK$49:AK170)</f>
        <v>41.077237704918026</v>
      </c>
    </row>
    <row r="171" spans="1:39" x14ac:dyDescent="0.25">
      <c r="A171">
        <v>37.363999999999997</v>
      </c>
      <c r="B171" s="2" t="s">
        <v>29</v>
      </c>
      <c r="C171">
        <f>AVERAGE(A$49:A171)</f>
        <v>37.758991869918702</v>
      </c>
      <c r="E171">
        <v>37.994</v>
      </c>
      <c r="F171" s="2" t="s">
        <v>32</v>
      </c>
      <c r="G171">
        <f>AVERAGE(E$49:E171)</f>
        <v>37.938105691056933</v>
      </c>
      <c r="I171">
        <v>38.866</v>
      </c>
      <c r="J171" s="2" t="s">
        <v>34</v>
      </c>
      <c r="K171">
        <f>AVERAGE(I$49:I171)</f>
        <v>38.321934959349591</v>
      </c>
      <c r="M171">
        <v>38.366</v>
      </c>
      <c r="N171" s="2" t="s">
        <v>36</v>
      </c>
      <c r="O171">
        <f>AVERAGE(M$49:M171)</f>
        <v>39.778569105691062</v>
      </c>
      <c r="Q171">
        <v>37.835000000000001</v>
      </c>
      <c r="R171" s="2" t="s">
        <v>40</v>
      </c>
      <c r="S171">
        <f>AVERAGE(Q$49:Q171)</f>
        <v>39.833024390243907</v>
      </c>
      <c r="U171">
        <v>37.582000000000001</v>
      </c>
      <c r="V171" s="2" t="s">
        <v>43</v>
      </c>
      <c r="W171">
        <f>AVERAGE(U$49:U171)</f>
        <v>39.632739837398375</v>
      </c>
      <c r="Y171">
        <v>37.51</v>
      </c>
      <c r="Z171" s="2" t="s">
        <v>45</v>
      </c>
      <c r="AA171">
        <f>AVERAGE(Y$49:Y171)</f>
        <v>39.660585365853677</v>
      </c>
      <c r="AC171">
        <v>39.140999999999998</v>
      </c>
      <c r="AD171" s="2" t="s">
        <v>49</v>
      </c>
      <c r="AE171">
        <f>AVERAGE(AC$49:AC171)</f>
        <v>40.239300813008136</v>
      </c>
      <c r="AG171">
        <v>36.756999999999998</v>
      </c>
      <c r="AH171" s="2" t="s">
        <v>51</v>
      </c>
      <c r="AI171">
        <f>AVERAGE(AG$49:AG171)</f>
        <v>39.619764227642285</v>
      </c>
      <c r="AK171">
        <v>38.700000000000003</v>
      </c>
      <c r="AL171" s="2" t="s">
        <v>56</v>
      </c>
      <c r="AM171">
        <f>AVERAGE(AK$49:AK171)</f>
        <v>41.05791056910568</v>
      </c>
    </row>
    <row r="172" spans="1:39" x14ac:dyDescent="0.25">
      <c r="A172">
        <v>36.923000000000002</v>
      </c>
      <c r="B172" s="2" t="s">
        <v>29</v>
      </c>
      <c r="C172">
        <f>AVERAGE(A$49:A172)</f>
        <v>37.752250000000004</v>
      </c>
      <c r="E172">
        <v>38.046999999999997</v>
      </c>
      <c r="F172" s="2" t="s">
        <v>32</v>
      </c>
      <c r="G172">
        <f>AVERAGE(E$49:E172)</f>
        <v>37.93898387096776</v>
      </c>
      <c r="I172">
        <v>37.787999999999997</v>
      </c>
      <c r="J172" s="2" t="s">
        <v>34</v>
      </c>
      <c r="K172">
        <f>AVERAGE(I$49:I172)</f>
        <v>38.317629032258061</v>
      </c>
      <c r="M172">
        <v>63.073</v>
      </c>
      <c r="N172" s="2" t="s">
        <v>30</v>
      </c>
      <c r="O172">
        <f>AVERAGE(M$49:M172)</f>
        <v>39.966427419354851</v>
      </c>
      <c r="Q172">
        <v>37.636000000000003</v>
      </c>
      <c r="R172" s="2" t="s">
        <v>40</v>
      </c>
      <c r="S172">
        <f>AVERAGE(Q$49:Q172)</f>
        <v>39.815306451612912</v>
      </c>
      <c r="U172">
        <v>37.615000000000002</v>
      </c>
      <c r="V172" s="2" t="s">
        <v>43</v>
      </c>
      <c r="W172">
        <f>AVERAGE(U$49:U172)</f>
        <v>39.616467741935487</v>
      </c>
      <c r="Y172">
        <v>53.991999999999997</v>
      </c>
      <c r="Z172" s="2" t="s">
        <v>30</v>
      </c>
      <c r="AA172">
        <f>AVERAGE(Y$49:Y172)</f>
        <v>39.776161290322598</v>
      </c>
      <c r="AC172">
        <v>38.85</v>
      </c>
      <c r="AD172" s="2" t="s">
        <v>49</v>
      </c>
      <c r="AE172">
        <f>AVERAGE(AC$49:AC172)</f>
        <v>40.22809677419356</v>
      </c>
      <c r="AG172">
        <v>37.741999999999997</v>
      </c>
      <c r="AH172" s="2" t="s">
        <v>51</v>
      </c>
      <c r="AI172">
        <f>AVERAGE(AG$49:AG172)</f>
        <v>39.604620967741944</v>
      </c>
      <c r="AK172">
        <v>38.51</v>
      </c>
      <c r="AL172" s="2" t="s">
        <v>56</v>
      </c>
      <c r="AM172">
        <f>AVERAGE(AK$49:AK172)</f>
        <v>41.037362903225798</v>
      </c>
    </row>
    <row r="173" spans="1:39" x14ac:dyDescent="0.25">
      <c r="A173">
        <v>37.624000000000002</v>
      </c>
      <c r="B173" s="2" t="s">
        <v>29</v>
      </c>
      <c r="C173">
        <f>AVERAGE(A$49:A173)</f>
        <v>37.751224000000001</v>
      </c>
      <c r="E173">
        <v>38.174999999999997</v>
      </c>
      <c r="F173" s="2" t="s">
        <v>32</v>
      </c>
      <c r="G173">
        <f>AVERAGE(E$49:E173)</f>
        <v>37.94087200000002</v>
      </c>
      <c r="I173">
        <v>38.14</v>
      </c>
      <c r="J173" s="2" t="s">
        <v>34</v>
      </c>
      <c r="K173">
        <f>AVERAGE(I$49:I173)</f>
        <v>38.316207999999996</v>
      </c>
      <c r="M173">
        <v>39.555</v>
      </c>
      <c r="N173" s="2" t="s">
        <v>37</v>
      </c>
      <c r="O173">
        <f>AVERAGE(M$49:M173)</f>
        <v>39.963136000000013</v>
      </c>
      <c r="Q173">
        <v>37.819000000000003</v>
      </c>
      <c r="R173" s="2" t="s">
        <v>40</v>
      </c>
      <c r="S173">
        <f>AVERAGE(Q$49:Q173)</f>
        <v>39.799336000000011</v>
      </c>
      <c r="U173">
        <v>37.598999999999997</v>
      </c>
      <c r="V173" s="2" t="s">
        <v>43</v>
      </c>
      <c r="W173">
        <f>AVERAGE(U$49:U173)</f>
        <v>39.600328000000005</v>
      </c>
      <c r="Y173">
        <v>38.868000000000002</v>
      </c>
      <c r="Z173" s="2" t="s">
        <v>46</v>
      </c>
      <c r="AA173">
        <f>AVERAGE(Y$49:Y173)</f>
        <v>39.768896000000019</v>
      </c>
      <c r="AC173">
        <v>38.350999999999999</v>
      </c>
      <c r="AD173" s="2" t="s">
        <v>49</v>
      </c>
      <c r="AE173">
        <f>AVERAGE(AC$49:AC173)</f>
        <v>40.213080000000012</v>
      </c>
      <c r="AG173">
        <v>36.89</v>
      </c>
      <c r="AH173" s="2" t="s">
        <v>51</v>
      </c>
      <c r="AI173">
        <f>AVERAGE(AG$49:AG173)</f>
        <v>39.582904000000006</v>
      </c>
      <c r="AK173">
        <v>38.406999999999996</v>
      </c>
      <c r="AL173" s="2" t="s">
        <v>56</v>
      </c>
      <c r="AM173">
        <f>AVERAGE(AK$49:AK173)</f>
        <v>41.016319999999993</v>
      </c>
    </row>
    <row r="174" spans="1:39" x14ac:dyDescent="0.25">
      <c r="A174">
        <v>37.094999999999999</v>
      </c>
      <c r="B174" s="2" t="s">
        <v>29</v>
      </c>
      <c r="C174">
        <f>AVERAGE(A$49:A174)</f>
        <v>37.746015873015878</v>
      </c>
      <c r="E174">
        <v>37.476999999999997</v>
      </c>
      <c r="F174" s="2" t="s">
        <v>32</v>
      </c>
      <c r="G174">
        <f>AVERAGE(E$49:E174)</f>
        <v>37.937190476190494</v>
      </c>
      <c r="I174">
        <v>38.081000000000003</v>
      </c>
      <c r="J174" s="2" t="s">
        <v>34</v>
      </c>
      <c r="K174">
        <f>AVERAGE(I$49:I174)</f>
        <v>38.314341269841272</v>
      </c>
      <c r="M174">
        <v>38.512</v>
      </c>
      <c r="N174" s="2" t="s">
        <v>37</v>
      </c>
      <c r="O174">
        <f>AVERAGE(M$49:M174)</f>
        <v>39.951619047619062</v>
      </c>
      <c r="Q174">
        <v>37.790999999999997</v>
      </c>
      <c r="R174" s="2" t="s">
        <v>40</v>
      </c>
      <c r="S174">
        <f>AVERAGE(Q$49:Q174)</f>
        <v>39.783396825396835</v>
      </c>
      <c r="U174">
        <v>37.21</v>
      </c>
      <c r="V174" s="2" t="s">
        <v>43</v>
      </c>
      <c r="W174">
        <f>AVERAGE(U$49:U174)</f>
        <v>39.581357142857144</v>
      </c>
      <c r="Y174">
        <v>39.003999999999998</v>
      </c>
      <c r="Z174" s="2" t="s">
        <v>46</v>
      </c>
      <c r="AA174">
        <f>AVERAGE(Y$49:Y174)</f>
        <v>39.76282539682542</v>
      </c>
      <c r="AC174">
        <v>40.396000000000001</v>
      </c>
      <c r="AD174" s="2" t="s">
        <v>49</v>
      </c>
      <c r="AE174">
        <f>AVERAGE(AC$49:AC174)</f>
        <v>40.214531746031753</v>
      </c>
      <c r="AG174">
        <v>37.35</v>
      </c>
      <c r="AH174" s="2" t="s">
        <v>51</v>
      </c>
      <c r="AI174">
        <f>AVERAGE(AG$49:AG174)</f>
        <v>39.565182539682553</v>
      </c>
      <c r="AK174">
        <v>38.881999999999998</v>
      </c>
      <c r="AL174" s="2" t="s">
        <v>56</v>
      </c>
      <c r="AM174">
        <f>AVERAGE(AK$49:AK174)</f>
        <v>40.999380952380939</v>
      </c>
    </row>
    <row r="175" spans="1:39" x14ac:dyDescent="0.25">
      <c r="A175">
        <v>37.048999999999999</v>
      </c>
      <c r="B175" s="2" t="s">
        <v>29</v>
      </c>
      <c r="C175">
        <f>AVERAGE(A$49:A175)</f>
        <v>37.740527559055124</v>
      </c>
      <c r="E175">
        <v>37.491999999999997</v>
      </c>
      <c r="F175" s="2" t="s">
        <v>32</v>
      </c>
      <c r="G175">
        <f>AVERAGE(E$49:E175)</f>
        <v>37.933685039370097</v>
      </c>
      <c r="I175">
        <v>37.749000000000002</v>
      </c>
      <c r="J175" s="2" t="s">
        <v>34</v>
      </c>
      <c r="K175">
        <f>AVERAGE(I$49:I175)</f>
        <v>38.309889763779523</v>
      </c>
      <c r="M175">
        <v>38.04</v>
      </c>
      <c r="N175" s="2" t="s">
        <v>37</v>
      </c>
      <c r="O175">
        <f>AVERAGE(M$49:M175)</f>
        <v>39.936566929133868</v>
      </c>
      <c r="Q175">
        <v>38.408999999999999</v>
      </c>
      <c r="R175" s="2" t="s">
        <v>40</v>
      </c>
      <c r="S175">
        <f>AVERAGE(Q$49:Q175)</f>
        <v>39.772574803149617</v>
      </c>
      <c r="U175">
        <v>37.378999999999998</v>
      </c>
      <c r="V175" s="2" t="s">
        <v>43</v>
      </c>
      <c r="W175">
        <f>AVERAGE(U$49:U175)</f>
        <v>39.564015748031494</v>
      </c>
      <c r="Y175">
        <v>42.759</v>
      </c>
      <c r="Z175" s="2" t="s">
        <v>46</v>
      </c>
      <c r="AA175">
        <f>AVERAGE(Y$49:Y175)</f>
        <v>39.786417322834666</v>
      </c>
      <c r="AC175">
        <v>38.375999999999998</v>
      </c>
      <c r="AD175" s="2" t="s">
        <v>49</v>
      </c>
      <c r="AE175">
        <f>AVERAGE(AC$49:AC175)</f>
        <v>40.200055118110242</v>
      </c>
      <c r="AG175">
        <v>36.941000000000003</v>
      </c>
      <c r="AH175" s="2" t="s">
        <v>51</v>
      </c>
      <c r="AI175">
        <f>AVERAGE(AG$49:AG175)</f>
        <v>39.544519685039383</v>
      </c>
      <c r="AK175">
        <v>38.363</v>
      </c>
      <c r="AL175" s="2" t="s">
        <v>56</v>
      </c>
      <c r="AM175">
        <f>AVERAGE(AK$49:AK175)</f>
        <v>40.978622047244087</v>
      </c>
    </row>
    <row r="176" spans="1:39" x14ac:dyDescent="0.25">
      <c r="A176">
        <v>37.316000000000003</v>
      </c>
      <c r="B176" s="2" t="s">
        <v>29</v>
      </c>
      <c r="C176">
        <f>AVERAGE(A$49:A176)</f>
        <v>37.737210937500002</v>
      </c>
      <c r="E176">
        <v>38.923000000000002</v>
      </c>
      <c r="F176" s="2" t="s">
        <v>32</v>
      </c>
      <c r="G176">
        <f>AVERAGE(E$49:E176)</f>
        <v>37.941414062500016</v>
      </c>
      <c r="I176">
        <v>37.747999999999998</v>
      </c>
      <c r="J176" s="2" t="s">
        <v>34</v>
      </c>
      <c r="K176">
        <f>AVERAGE(I$49:I176)</f>
        <v>38.305499999999995</v>
      </c>
      <c r="M176">
        <v>38.637999999999998</v>
      </c>
      <c r="N176" s="2" t="s">
        <v>37</v>
      </c>
      <c r="O176">
        <f>AVERAGE(M$49:M176)</f>
        <v>39.92642187500001</v>
      </c>
      <c r="Q176">
        <v>37.545999999999999</v>
      </c>
      <c r="R176" s="2" t="s">
        <v>40</v>
      </c>
      <c r="S176">
        <f>AVERAGE(Q$49:Q176)</f>
        <v>39.755179687500011</v>
      </c>
      <c r="U176">
        <v>37.393000000000001</v>
      </c>
      <c r="V176" s="2" t="s">
        <v>43</v>
      </c>
      <c r="W176">
        <f>AVERAGE(U$49:U176)</f>
        <v>39.547054687500001</v>
      </c>
      <c r="Y176">
        <v>38.564</v>
      </c>
      <c r="Z176" s="2" t="s">
        <v>46</v>
      </c>
      <c r="AA176">
        <f>AVERAGE(Y$49:Y176)</f>
        <v>39.776867187500024</v>
      </c>
      <c r="AC176">
        <v>38.078000000000003</v>
      </c>
      <c r="AD176" s="2" t="s">
        <v>49</v>
      </c>
      <c r="AE176">
        <f>AVERAGE(AC$49:AC176)</f>
        <v>40.183476562500012</v>
      </c>
      <c r="AG176">
        <v>59.087000000000003</v>
      </c>
      <c r="AH176" s="2" t="s">
        <v>30</v>
      </c>
      <c r="AI176">
        <f>AVERAGE(AG$49:AG176)</f>
        <v>39.697195312500014</v>
      </c>
      <c r="AK176">
        <v>40.15</v>
      </c>
      <c r="AL176" s="2" t="s">
        <v>56</v>
      </c>
      <c r="AM176">
        <f>AVERAGE(AK$49:AK176)</f>
        <v>40.972148437499989</v>
      </c>
    </row>
    <row r="177" spans="1:39" x14ac:dyDescent="0.25">
      <c r="A177">
        <v>37.51</v>
      </c>
      <c r="B177" s="2" t="s">
        <v>29</v>
      </c>
      <c r="C177">
        <f>AVERAGE(A$49:A177)</f>
        <v>37.735449612403102</v>
      </c>
      <c r="E177">
        <v>37.826999999999998</v>
      </c>
      <c r="F177" s="2" t="s">
        <v>32</v>
      </c>
      <c r="G177">
        <f>AVERAGE(E$49:E177)</f>
        <v>37.940527131782964</v>
      </c>
      <c r="I177">
        <v>37.628</v>
      </c>
      <c r="J177" s="2" t="s">
        <v>34</v>
      </c>
      <c r="K177">
        <f>AVERAGE(I$49:I177)</f>
        <v>38.300248062015498</v>
      </c>
      <c r="M177">
        <v>37.780999999999999</v>
      </c>
      <c r="N177" s="2" t="s">
        <v>37</v>
      </c>
      <c r="O177">
        <f>AVERAGE(M$49:M177)</f>
        <v>39.909790697674431</v>
      </c>
      <c r="Q177">
        <v>37.61</v>
      </c>
      <c r="R177" s="2" t="s">
        <v>40</v>
      </c>
      <c r="S177">
        <f>AVERAGE(Q$49:Q177)</f>
        <v>39.738550387596909</v>
      </c>
      <c r="U177">
        <v>37.46</v>
      </c>
      <c r="V177" s="2" t="s">
        <v>43</v>
      </c>
      <c r="W177">
        <f>AVERAGE(U$49:U177)</f>
        <v>39.530875968992248</v>
      </c>
      <c r="Y177">
        <v>38.671999999999997</v>
      </c>
      <c r="Z177" s="2" t="s">
        <v>46</v>
      </c>
      <c r="AA177">
        <f>AVERAGE(Y$49:Y177)</f>
        <v>39.768302325581416</v>
      </c>
      <c r="AC177">
        <v>38.097999999999999</v>
      </c>
      <c r="AD177" s="2" t="s">
        <v>49</v>
      </c>
      <c r="AE177">
        <f>AVERAGE(AC$49:AC177)</f>
        <v>40.167310077519389</v>
      </c>
      <c r="AG177">
        <v>40.107999999999997</v>
      </c>
      <c r="AH177" s="2" t="s">
        <v>52</v>
      </c>
      <c r="AI177">
        <f>AVERAGE(AG$49:AG177)</f>
        <v>39.700379844961255</v>
      </c>
      <c r="AK177">
        <v>39.805999999999997</v>
      </c>
      <c r="AL177" s="2" t="s">
        <v>56</v>
      </c>
      <c r="AM177">
        <f>AVERAGE(AK$49:AK177)</f>
        <v>40.963108527131766</v>
      </c>
    </row>
    <row r="178" spans="1:39" x14ac:dyDescent="0.25">
      <c r="A178">
        <v>37.933</v>
      </c>
      <c r="B178" s="2" t="s">
        <v>29</v>
      </c>
      <c r="C178">
        <f>AVERAGE(A$49:A178)</f>
        <v>37.736969230769233</v>
      </c>
      <c r="E178">
        <v>37.753999999999998</v>
      </c>
      <c r="F178" s="2" t="s">
        <v>32</v>
      </c>
      <c r="G178">
        <f>AVERAGE(E$49:E178)</f>
        <v>37.939092307692327</v>
      </c>
      <c r="I178">
        <v>37.585999999999999</v>
      </c>
      <c r="J178" s="2" t="s">
        <v>34</v>
      </c>
      <c r="K178">
        <f>AVERAGE(I$49:I178)</f>
        <v>38.294753846153839</v>
      </c>
      <c r="M178">
        <v>37.866999999999997</v>
      </c>
      <c r="N178" s="2" t="s">
        <v>37</v>
      </c>
      <c r="O178">
        <f>AVERAGE(M$49:M178)</f>
        <v>39.894076923076931</v>
      </c>
      <c r="Q178">
        <v>38.161000000000001</v>
      </c>
      <c r="R178" s="2" t="s">
        <v>40</v>
      </c>
      <c r="S178">
        <f>AVERAGE(Q$49:Q178)</f>
        <v>39.726415384615393</v>
      </c>
      <c r="U178">
        <v>37.216999999999999</v>
      </c>
      <c r="V178" s="2" t="s">
        <v>43</v>
      </c>
      <c r="W178">
        <f>AVERAGE(U$49:U178)</f>
        <v>39.513076923076923</v>
      </c>
      <c r="Y178">
        <v>38.549999999999997</v>
      </c>
      <c r="Z178" s="2" t="s">
        <v>46</v>
      </c>
      <c r="AA178">
        <f>AVERAGE(Y$49:Y178)</f>
        <v>39.758930769230794</v>
      </c>
      <c r="AC178">
        <v>39.034999999999997</v>
      </c>
      <c r="AD178" s="2" t="s">
        <v>49</v>
      </c>
      <c r="AE178">
        <f>AVERAGE(AC$49:AC178)</f>
        <v>40.158600000000007</v>
      </c>
      <c r="AG178">
        <v>40.024999999999999</v>
      </c>
      <c r="AH178" s="2" t="s">
        <v>52</v>
      </c>
      <c r="AI178">
        <f>AVERAGE(AG$49:AG178)</f>
        <v>39.702876923076936</v>
      </c>
      <c r="AK178">
        <v>58.34</v>
      </c>
      <c r="AL178" s="2" t="s">
        <v>30</v>
      </c>
      <c r="AM178">
        <f>AVERAGE(AK$49:AK178)</f>
        <v>41.096776923076909</v>
      </c>
    </row>
    <row r="179" spans="1:39" x14ac:dyDescent="0.25">
      <c r="A179">
        <v>37.6</v>
      </c>
      <c r="B179" s="2" t="s">
        <v>29</v>
      </c>
      <c r="C179">
        <f>AVERAGE(A$49:A179)</f>
        <v>37.735923664122147</v>
      </c>
      <c r="E179">
        <v>37.761000000000003</v>
      </c>
      <c r="F179" s="2" t="s">
        <v>32</v>
      </c>
      <c r="G179">
        <f>AVERAGE(E$49:E179)</f>
        <v>37.937732824427499</v>
      </c>
      <c r="I179">
        <v>38.268999999999998</v>
      </c>
      <c r="J179" s="2" t="s">
        <v>34</v>
      </c>
      <c r="K179">
        <f>AVERAGE(I$49:I179)</f>
        <v>38.294557251908394</v>
      </c>
      <c r="M179">
        <v>37.972999999999999</v>
      </c>
      <c r="N179" s="2" t="s">
        <v>37</v>
      </c>
      <c r="O179">
        <f>AVERAGE(M$49:M179)</f>
        <v>39.879412213740466</v>
      </c>
      <c r="Q179">
        <v>38.450000000000003</v>
      </c>
      <c r="R179" s="2" t="s">
        <v>40</v>
      </c>
      <c r="S179">
        <f>AVERAGE(Q$49:Q179)</f>
        <v>39.716671755725201</v>
      </c>
      <c r="U179">
        <v>37.279000000000003</v>
      </c>
      <c r="V179" s="2" t="s">
        <v>43</v>
      </c>
      <c r="W179">
        <f>AVERAGE(U$49:U179)</f>
        <v>39.496022900763364</v>
      </c>
      <c r="Y179">
        <v>38.354999999999997</v>
      </c>
      <c r="Z179" s="2" t="s">
        <v>46</v>
      </c>
      <c r="AA179">
        <f>AVERAGE(Y$49:Y179)</f>
        <v>39.748213740458034</v>
      </c>
      <c r="AC179">
        <v>37.942</v>
      </c>
      <c r="AD179" s="2" t="s">
        <v>49</v>
      </c>
      <c r="AE179">
        <f>AVERAGE(AC$49:AC179)</f>
        <v>40.141679389312991</v>
      </c>
      <c r="AG179">
        <v>38.838000000000001</v>
      </c>
      <c r="AH179" s="2" t="s">
        <v>52</v>
      </c>
      <c r="AI179">
        <f>AVERAGE(AG$49:AG179)</f>
        <v>39.696274809160315</v>
      </c>
      <c r="AK179">
        <v>37.691000000000003</v>
      </c>
      <c r="AL179" s="2" t="s">
        <v>54</v>
      </c>
      <c r="AM179">
        <f>AVERAGE(AK$49:AK179)</f>
        <v>41.070778625954183</v>
      </c>
    </row>
    <row r="180" spans="1:39" x14ac:dyDescent="0.25">
      <c r="A180">
        <v>37.692999999999998</v>
      </c>
      <c r="B180" s="2" t="s">
        <v>29</v>
      </c>
      <c r="C180">
        <f>AVERAGE(A$49:A180)</f>
        <v>37.735598484848495</v>
      </c>
      <c r="E180">
        <v>38.094999999999999</v>
      </c>
      <c r="F180" s="2" t="s">
        <v>32</v>
      </c>
      <c r="G180">
        <f>AVERAGE(E$49:E180)</f>
        <v>37.938924242424264</v>
      </c>
      <c r="I180">
        <v>40.302999999999997</v>
      </c>
      <c r="J180" s="2" t="s">
        <v>34</v>
      </c>
      <c r="K180">
        <f>AVERAGE(I$49:I180)</f>
        <v>38.309772727272723</v>
      </c>
      <c r="M180">
        <v>37.426000000000002</v>
      </c>
      <c r="N180" s="2" t="s">
        <v>37</v>
      </c>
      <c r="O180">
        <f>AVERAGE(M$49:M180)</f>
        <v>39.860825757575768</v>
      </c>
      <c r="Q180">
        <v>37.67</v>
      </c>
      <c r="R180" s="2" t="s">
        <v>40</v>
      </c>
      <c r="S180">
        <f>AVERAGE(Q$49:Q180)</f>
        <v>39.701166666666673</v>
      </c>
      <c r="U180">
        <v>37.450000000000003</v>
      </c>
      <c r="V180" s="2" t="s">
        <v>43</v>
      </c>
      <c r="W180">
        <f>AVERAGE(U$49:U180)</f>
        <v>39.480522727272728</v>
      </c>
      <c r="Y180">
        <v>37.988999999999997</v>
      </c>
      <c r="Z180" s="2" t="s">
        <v>46</v>
      </c>
      <c r="AA180">
        <f>AVERAGE(Y$49:Y180)</f>
        <v>39.734886363636377</v>
      </c>
      <c r="AC180">
        <v>37.383000000000003</v>
      </c>
      <c r="AD180" s="2" t="s">
        <v>49</v>
      </c>
      <c r="AE180">
        <f>AVERAGE(AC$49:AC180)</f>
        <v>40.120780303030308</v>
      </c>
      <c r="AG180">
        <v>38.832999999999998</v>
      </c>
      <c r="AH180" s="2" t="s">
        <v>52</v>
      </c>
      <c r="AI180">
        <f>AVERAGE(AG$49:AG180)</f>
        <v>39.689734848484854</v>
      </c>
      <c r="AK180">
        <v>37.570999999999998</v>
      </c>
      <c r="AL180" s="2" t="s">
        <v>54</v>
      </c>
      <c r="AM180">
        <f>AVERAGE(AK$49:AK180)</f>
        <v>41.044265151515134</v>
      </c>
    </row>
    <row r="181" spans="1:39" x14ac:dyDescent="0.25">
      <c r="A181">
        <v>37.847000000000001</v>
      </c>
      <c r="B181" s="2" t="s">
        <v>29</v>
      </c>
      <c r="C181">
        <f>AVERAGE(A$49:A181)</f>
        <v>37.736436090225567</v>
      </c>
      <c r="E181">
        <v>39.085000000000001</v>
      </c>
      <c r="F181" s="2" t="s">
        <v>32</v>
      </c>
      <c r="G181">
        <f>AVERAGE(E$49:E181)</f>
        <v>37.947541353383478</v>
      </c>
      <c r="I181">
        <v>37.472000000000001</v>
      </c>
      <c r="J181" s="2" t="s">
        <v>34</v>
      </c>
      <c r="K181">
        <f>AVERAGE(I$49:I181)</f>
        <v>38.303473684210523</v>
      </c>
      <c r="M181">
        <v>37.893999999999998</v>
      </c>
      <c r="N181" s="2" t="s">
        <v>37</v>
      </c>
      <c r="O181">
        <f>AVERAGE(M$49:M181)</f>
        <v>39.846037593984974</v>
      </c>
      <c r="Q181">
        <v>36.844999999999999</v>
      </c>
      <c r="R181" s="2" t="s">
        <v>40</v>
      </c>
      <c r="S181">
        <f>AVERAGE(Q$49:Q181)</f>
        <v>39.679691729323316</v>
      </c>
      <c r="U181">
        <v>38.994999999999997</v>
      </c>
      <c r="V181" s="2" t="s">
        <v>43</v>
      </c>
      <c r="W181">
        <f>AVERAGE(U$49:U181)</f>
        <v>39.476872180451124</v>
      </c>
      <c r="Y181">
        <v>37.86</v>
      </c>
      <c r="Z181" s="2" t="s">
        <v>46</v>
      </c>
      <c r="AA181">
        <f>AVERAGE(Y$49:Y181)</f>
        <v>39.720789473684221</v>
      </c>
      <c r="AC181">
        <v>38.637</v>
      </c>
      <c r="AD181" s="2" t="s">
        <v>49</v>
      </c>
      <c r="AE181">
        <f>AVERAGE(AC$49:AC181)</f>
        <v>40.109624060150381</v>
      </c>
      <c r="AG181">
        <v>39.293999999999997</v>
      </c>
      <c r="AH181" s="2" t="s">
        <v>52</v>
      </c>
      <c r="AI181">
        <f>AVERAGE(AG$49:AG181)</f>
        <v>39.68675939849625</v>
      </c>
      <c r="AK181">
        <v>37.686999999999998</v>
      </c>
      <c r="AL181" s="2" t="s">
        <v>54</v>
      </c>
      <c r="AM181">
        <f>AVERAGE(AK$49:AK181)</f>
        <v>41.019022556390965</v>
      </c>
    </row>
    <row r="182" spans="1:39" x14ac:dyDescent="0.25">
      <c r="A182">
        <v>40.877000000000002</v>
      </c>
      <c r="B182" s="2" t="s">
        <v>29</v>
      </c>
      <c r="C182">
        <f>AVERAGE(A$49:A182)</f>
        <v>37.759873134328366</v>
      </c>
      <c r="E182">
        <v>38.058999999999997</v>
      </c>
      <c r="F182" s="2" t="s">
        <v>32</v>
      </c>
      <c r="G182">
        <f>AVERAGE(E$49:E182)</f>
        <v>37.948373134328378</v>
      </c>
      <c r="I182">
        <v>37.752000000000002</v>
      </c>
      <c r="J182" s="2" t="s">
        <v>34</v>
      </c>
      <c r="K182">
        <f>AVERAGE(I$49:I182)</f>
        <v>38.299358208955219</v>
      </c>
      <c r="M182">
        <v>37.869999999999997</v>
      </c>
      <c r="N182" s="2" t="s">
        <v>37</v>
      </c>
      <c r="O182">
        <f>AVERAGE(M$49:M182)</f>
        <v>39.83129104477613</v>
      </c>
      <c r="Q182">
        <v>37.491</v>
      </c>
      <c r="R182" s="2" t="s">
        <v>40</v>
      </c>
      <c r="S182">
        <f>AVERAGE(Q$49:Q182)</f>
        <v>39.663358208955231</v>
      </c>
      <c r="U182">
        <v>37.709000000000003</v>
      </c>
      <c r="V182" s="2" t="s">
        <v>43</v>
      </c>
      <c r="W182">
        <f>AVERAGE(U$49:U182)</f>
        <v>39.463679104477613</v>
      </c>
      <c r="Y182">
        <v>40.343000000000004</v>
      </c>
      <c r="Z182" s="2" t="s">
        <v>46</v>
      </c>
      <c r="AA182">
        <f>AVERAGE(Y$49:Y182)</f>
        <v>39.725432835820904</v>
      </c>
      <c r="AC182">
        <v>38.695</v>
      </c>
      <c r="AD182" s="2" t="s">
        <v>49</v>
      </c>
      <c r="AE182">
        <f>AVERAGE(AC$49:AC182)</f>
        <v>40.099067164179111</v>
      </c>
      <c r="AG182">
        <v>38.667999999999999</v>
      </c>
      <c r="AH182" s="2" t="s">
        <v>52</v>
      </c>
      <c r="AI182">
        <f>AVERAGE(AG$49:AG182)</f>
        <v>39.679156716417914</v>
      </c>
      <c r="AK182">
        <v>38.656999999999996</v>
      </c>
      <c r="AL182" s="2" t="s">
        <v>54</v>
      </c>
      <c r="AM182">
        <f>AVERAGE(AK$49:AK182)</f>
        <v>41.001395522388044</v>
      </c>
    </row>
    <row r="183" spans="1:39" x14ac:dyDescent="0.25">
      <c r="A183">
        <v>50.811</v>
      </c>
      <c r="B183" s="2" t="s">
        <v>30</v>
      </c>
      <c r="C183">
        <f>AVERAGE(A$49:A183)</f>
        <v>37.856548148148157</v>
      </c>
      <c r="E183">
        <v>38.774999999999999</v>
      </c>
      <c r="F183" s="2" t="s">
        <v>32</v>
      </c>
      <c r="G183">
        <f>AVERAGE(E$49:E183)</f>
        <v>37.95449629629632</v>
      </c>
      <c r="I183">
        <v>38.451999999999998</v>
      </c>
      <c r="J183" s="2" t="s">
        <v>34</v>
      </c>
      <c r="K183">
        <f>AVERAGE(I$49:I183)</f>
        <v>38.300488888888886</v>
      </c>
      <c r="M183">
        <v>37.369</v>
      </c>
      <c r="N183" s="2" t="s">
        <v>37</v>
      </c>
      <c r="O183">
        <f>AVERAGE(M$49:M183)</f>
        <v>39.81305185185186</v>
      </c>
      <c r="Q183">
        <v>37.808999999999997</v>
      </c>
      <c r="R183" s="2" t="s">
        <v>40</v>
      </c>
      <c r="S183">
        <f>AVERAGE(Q$49:Q183)</f>
        <v>39.649622222222234</v>
      </c>
      <c r="U183">
        <v>39.564</v>
      </c>
      <c r="V183" s="2" t="s">
        <v>43</v>
      </c>
      <c r="W183">
        <f>AVERAGE(U$49:U183)</f>
        <v>39.464422222222225</v>
      </c>
      <c r="Y183">
        <v>39.130000000000003</v>
      </c>
      <c r="Z183" s="2" t="s">
        <v>46</v>
      </c>
      <c r="AA183">
        <f>AVERAGE(Y$49:Y183)</f>
        <v>39.721022222222231</v>
      </c>
      <c r="AC183">
        <v>38.334000000000003</v>
      </c>
      <c r="AD183" s="2" t="s">
        <v>49</v>
      </c>
      <c r="AE183">
        <f>AVERAGE(AC$49:AC183)</f>
        <v>40.085992592592596</v>
      </c>
      <c r="AG183">
        <v>38.896000000000001</v>
      </c>
      <c r="AH183" s="2" t="s">
        <v>52</v>
      </c>
      <c r="AI183">
        <f>AVERAGE(AG$49:AG183)</f>
        <v>39.67335555555556</v>
      </c>
      <c r="AK183">
        <v>37.576000000000001</v>
      </c>
      <c r="AL183" s="2" t="s">
        <v>54</v>
      </c>
      <c r="AM183">
        <f>AVERAGE(AK$49:AK183)</f>
        <v>40.976022222222205</v>
      </c>
    </row>
    <row r="184" spans="1:39" x14ac:dyDescent="0.25">
      <c r="A184">
        <v>37.073</v>
      </c>
      <c r="B184" s="2" t="s">
        <v>31</v>
      </c>
      <c r="C184">
        <f>AVERAGE(A$49:A184)</f>
        <v>37.850786764705894</v>
      </c>
      <c r="E184">
        <v>37.784999999999997</v>
      </c>
      <c r="F184" s="2" t="s">
        <v>32</v>
      </c>
      <c r="G184">
        <f>AVERAGE(E$49:E184)</f>
        <v>37.953250000000018</v>
      </c>
      <c r="I184">
        <v>37.476999999999997</v>
      </c>
      <c r="J184" s="2" t="s">
        <v>34</v>
      </c>
      <c r="K184">
        <f>AVERAGE(I$49:I184)</f>
        <v>38.29443382352941</v>
      </c>
      <c r="M184">
        <v>37.523000000000003</v>
      </c>
      <c r="N184" s="2" t="s">
        <v>37</v>
      </c>
      <c r="O184">
        <f>AVERAGE(M$49:M184)</f>
        <v>39.796213235294132</v>
      </c>
      <c r="Q184">
        <v>37.401000000000003</v>
      </c>
      <c r="R184" s="2" t="s">
        <v>40</v>
      </c>
      <c r="S184">
        <f>AVERAGE(Q$49:Q184)</f>
        <v>39.633088235294125</v>
      </c>
      <c r="U184">
        <v>37.970999999999997</v>
      </c>
      <c r="V184" s="2" t="s">
        <v>43</v>
      </c>
      <c r="W184">
        <f>AVERAGE(U$49:U184)</f>
        <v>39.453441176470584</v>
      </c>
      <c r="Y184">
        <v>38.414000000000001</v>
      </c>
      <c r="Z184" s="2" t="s">
        <v>46</v>
      </c>
      <c r="AA184">
        <f>AVERAGE(Y$49:Y184)</f>
        <v>39.711411764705893</v>
      </c>
      <c r="AC184">
        <v>38.232999999999997</v>
      </c>
      <c r="AD184" s="2" t="s">
        <v>49</v>
      </c>
      <c r="AE184">
        <f>AVERAGE(AC$49:AC184)</f>
        <v>40.072367647058826</v>
      </c>
      <c r="AG184">
        <v>38.770000000000003</v>
      </c>
      <c r="AH184" s="2" t="s">
        <v>52</v>
      </c>
      <c r="AI184">
        <f>AVERAGE(AG$49:AG184)</f>
        <v>39.666713235294125</v>
      </c>
      <c r="AK184">
        <v>37.008000000000003</v>
      </c>
      <c r="AL184" s="2" t="s">
        <v>54</v>
      </c>
      <c r="AM184">
        <f>AVERAGE(AK$49:AK184)</f>
        <v>40.946845588235277</v>
      </c>
    </row>
    <row r="185" spans="1:39" x14ac:dyDescent="0.25">
      <c r="A185">
        <v>36.720999999999997</v>
      </c>
      <c r="B185" s="2" t="s">
        <v>31</v>
      </c>
      <c r="C185">
        <f>AVERAGE(A$49:A185)</f>
        <v>37.84254014598541</v>
      </c>
      <c r="E185">
        <v>37.021999999999998</v>
      </c>
      <c r="F185" s="2" t="s">
        <v>32</v>
      </c>
      <c r="G185">
        <f>AVERAGE(E$49:E185)</f>
        <v>37.946452554744546</v>
      </c>
      <c r="I185">
        <v>39.404000000000003</v>
      </c>
      <c r="J185" s="2" t="s">
        <v>34</v>
      </c>
      <c r="K185">
        <f>AVERAGE(I$49:I185)</f>
        <v>38.30253284671533</v>
      </c>
      <c r="M185">
        <v>37.491999999999997</v>
      </c>
      <c r="N185" s="2" t="s">
        <v>37</v>
      </c>
      <c r="O185">
        <f>AVERAGE(M$49:M185)</f>
        <v>39.779394160583955</v>
      </c>
      <c r="Q185">
        <v>37.548999999999999</v>
      </c>
      <c r="R185" s="2" t="s">
        <v>40</v>
      </c>
      <c r="S185">
        <f>AVERAGE(Q$49:Q185)</f>
        <v>39.61787591240877</v>
      </c>
      <c r="U185">
        <v>38.082000000000001</v>
      </c>
      <c r="V185" s="2" t="s">
        <v>43</v>
      </c>
      <c r="W185">
        <f>AVERAGE(U$49:U185)</f>
        <v>39.443430656934304</v>
      </c>
      <c r="Y185">
        <v>39.590000000000003</v>
      </c>
      <c r="Z185" s="2" t="s">
        <v>46</v>
      </c>
      <c r="AA185">
        <f>AVERAGE(Y$49:Y185)</f>
        <v>39.710525547445265</v>
      </c>
      <c r="AC185">
        <v>38.892000000000003</v>
      </c>
      <c r="AD185" s="2" t="s">
        <v>49</v>
      </c>
      <c r="AE185">
        <f>AVERAGE(AC$49:AC185)</f>
        <v>40.063751824817523</v>
      </c>
      <c r="AG185">
        <v>39.878999999999998</v>
      </c>
      <c r="AH185" s="2" t="s">
        <v>52</v>
      </c>
      <c r="AI185">
        <f>AVERAGE(AG$49:AG185)</f>
        <v>39.668262773722631</v>
      </c>
      <c r="AK185">
        <v>37.07</v>
      </c>
      <c r="AL185" s="2" t="s">
        <v>54</v>
      </c>
      <c r="AM185">
        <f>AVERAGE(AK$49:AK185)</f>
        <v>40.918547445255456</v>
      </c>
    </row>
    <row r="186" spans="1:39" x14ac:dyDescent="0.25">
      <c r="A186">
        <v>36.872999999999998</v>
      </c>
      <c r="B186" s="2" t="s">
        <v>31</v>
      </c>
      <c r="C186">
        <f>AVERAGE(A$49:A186)</f>
        <v>37.835514492753624</v>
      </c>
      <c r="E186">
        <v>38.213999999999999</v>
      </c>
      <c r="F186" s="2" t="s">
        <v>32</v>
      </c>
      <c r="G186">
        <f>AVERAGE(E$49:E186)</f>
        <v>37.948391304347844</v>
      </c>
      <c r="I186">
        <v>39.65</v>
      </c>
      <c r="J186" s="2" t="s">
        <v>34</v>
      </c>
      <c r="K186">
        <f>AVERAGE(I$49:I186)</f>
        <v>38.312297101449275</v>
      </c>
      <c r="M186">
        <v>37.74</v>
      </c>
      <c r="N186" s="2" t="s">
        <v>37</v>
      </c>
      <c r="O186">
        <f>AVERAGE(M$49:M186)</f>
        <v>39.764615942028996</v>
      </c>
      <c r="Q186">
        <v>37.174999999999997</v>
      </c>
      <c r="R186" s="2" t="s">
        <v>40</v>
      </c>
      <c r="S186">
        <f>AVERAGE(Q$49:Q186)</f>
        <v>39.600173913043491</v>
      </c>
      <c r="U186">
        <v>38.49</v>
      </c>
      <c r="V186" s="2" t="s">
        <v>43</v>
      </c>
      <c r="W186">
        <f>AVERAGE(U$49:U186)</f>
        <v>39.436521739130434</v>
      </c>
      <c r="Y186">
        <v>39.404000000000003</v>
      </c>
      <c r="Z186" s="2" t="s">
        <v>46</v>
      </c>
      <c r="AA186">
        <f>AVERAGE(Y$49:Y186)</f>
        <v>39.7083043478261</v>
      </c>
      <c r="AC186">
        <v>38.970999999999997</v>
      </c>
      <c r="AD186" s="2" t="s">
        <v>49</v>
      </c>
      <c r="AE186">
        <f>AVERAGE(AC$49:AC186)</f>
        <v>40.055833333333332</v>
      </c>
      <c r="AG186">
        <v>38.423999999999999</v>
      </c>
      <c r="AH186" s="2" t="s">
        <v>52</v>
      </c>
      <c r="AI186">
        <f>AVERAGE(AG$49:AG186)</f>
        <v>39.659246376811595</v>
      </c>
      <c r="AK186">
        <v>37.570999999999998</v>
      </c>
      <c r="AL186" s="2" t="s">
        <v>54</v>
      </c>
      <c r="AM186">
        <f>AVERAGE(AK$49:AK186)</f>
        <v>40.894289855072444</v>
      </c>
    </row>
    <row r="187" spans="1:39" x14ac:dyDescent="0.25">
      <c r="A187">
        <v>37.033000000000001</v>
      </c>
      <c r="B187" s="2" t="s">
        <v>31</v>
      </c>
      <c r="C187">
        <f>AVERAGE(A$49:A187)</f>
        <v>37.829741007194251</v>
      </c>
      <c r="E187">
        <v>38.005000000000003</v>
      </c>
      <c r="F187" s="2" t="s">
        <v>32</v>
      </c>
      <c r="G187">
        <f>AVERAGE(E$49:E187)</f>
        <v>37.948798561151101</v>
      </c>
      <c r="I187">
        <v>133.429</v>
      </c>
      <c r="J187" s="2" t="s">
        <v>30</v>
      </c>
      <c r="K187">
        <f>AVERAGE(I$49:I187)</f>
        <v>38.996589928057553</v>
      </c>
      <c r="M187">
        <v>38.512999999999998</v>
      </c>
      <c r="N187" s="2" t="s">
        <v>37</v>
      </c>
      <c r="O187">
        <f>AVERAGE(M$49:M187)</f>
        <v>39.755611510791375</v>
      </c>
      <c r="Q187">
        <v>37.259</v>
      </c>
      <c r="R187" s="2" t="s">
        <v>40</v>
      </c>
      <c r="S187">
        <f>AVERAGE(Q$49:Q187)</f>
        <v>39.583330935251809</v>
      </c>
      <c r="U187">
        <v>38.853000000000002</v>
      </c>
      <c r="V187" s="2" t="s">
        <v>43</v>
      </c>
      <c r="W187">
        <f>AVERAGE(U$49:U187)</f>
        <v>39.432323741007195</v>
      </c>
      <c r="Y187">
        <v>37.877000000000002</v>
      </c>
      <c r="Z187" s="2" t="s">
        <v>46</v>
      </c>
      <c r="AA187">
        <f>AVERAGE(Y$49:Y187)</f>
        <v>39.695129496402892</v>
      </c>
      <c r="AC187">
        <v>38.478999999999999</v>
      </c>
      <c r="AD187" s="2" t="s">
        <v>49</v>
      </c>
      <c r="AE187">
        <f>AVERAGE(AC$49:AC187)</f>
        <v>40.044489208633095</v>
      </c>
      <c r="AG187">
        <v>39.406999999999996</v>
      </c>
      <c r="AH187" s="2" t="s">
        <v>52</v>
      </c>
      <c r="AI187">
        <f>AVERAGE(AG$49:AG187)</f>
        <v>39.657431654676266</v>
      </c>
      <c r="AK187">
        <v>37.378</v>
      </c>
      <c r="AL187" s="2" t="s">
        <v>54</v>
      </c>
      <c r="AM187">
        <f>AVERAGE(AK$49:AK187)</f>
        <v>40.868992805755376</v>
      </c>
    </row>
    <row r="188" spans="1:39" x14ac:dyDescent="0.25">
      <c r="A188">
        <v>36.762999999999998</v>
      </c>
      <c r="B188" s="2" t="s">
        <v>31</v>
      </c>
      <c r="C188">
        <f>AVERAGE(A$49:A188)</f>
        <v>37.822121428571435</v>
      </c>
      <c r="E188">
        <v>37.396000000000001</v>
      </c>
      <c r="F188" s="2" t="s">
        <v>32</v>
      </c>
      <c r="G188">
        <f>AVERAGE(E$49:E188)</f>
        <v>37.944850000000017</v>
      </c>
      <c r="I188">
        <v>37.905000000000001</v>
      </c>
      <c r="J188" s="2" t="s">
        <v>35</v>
      </c>
      <c r="K188">
        <f>AVERAGE(I$49:I188)</f>
        <v>38.988792857142855</v>
      </c>
      <c r="M188">
        <v>38.518000000000001</v>
      </c>
      <c r="N188" s="2" t="s">
        <v>37</v>
      </c>
      <c r="O188">
        <f>AVERAGE(M$49:M188)</f>
        <v>39.746771428571442</v>
      </c>
      <c r="Q188">
        <v>37.497999999999998</v>
      </c>
      <c r="R188" s="2" t="s">
        <v>40</v>
      </c>
      <c r="S188">
        <f>AVERAGE(Q$49:Q188)</f>
        <v>39.568435714285719</v>
      </c>
      <c r="U188">
        <v>37.447000000000003</v>
      </c>
      <c r="V188" s="2" t="s">
        <v>43</v>
      </c>
      <c r="W188">
        <f>AVERAGE(U$49:U188)</f>
        <v>39.418142857142854</v>
      </c>
      <c r="Y188">
        <v>38.155000000000001</v>
      </c>
      <c r="Z188" s="2" t="s">
        <v>46</v>
      </c>
      <c r="AA188">
        <f>AVERAGE(Y$49:Y188)</f>
        <v>39.684128571428587</v>
      </c>
      <c r="AC188">
        <v>38.618000000000002</v>
      </c>
      <c r="AD188" s="2" t="s">
        <v>49</v>
      </c>
      <c r="AE188">
        <f>AVERAGE(AC$49:AC188)</f>
        <v>40.034300000000002</v>
      </c>
      <c r="AG188">
        <v>38.070999999999998</v>
      </c>
      <c r="AH188" s="2" t="s">
        <v>52</v>
      </c>
      <c r="AI188">
        <f>AVERAGE(AG$49:AG188)</f>
        <v>39.646100000000004</v>
      </c>
      <c r="AK188">
        <v>37.351999999999997</v>
      </c>
      <c r="AL188" s="2" t="s">
        <v>54</v>
      </c>
      <c r="AM188">
        <f>AVERAGE(AK$49:AK188)</f>
        <v>40.843871428571411</v>
      </c>
    </row>
    <row r="189" spans="1:39" x14ac:dyDescent="0.25">
      <c r="A189">
        <v>36.661999999999999</v>
      </c>
      <c r="B189" s="2" t="s">
        <v>31</v>
      </c>
      <c r="C189">
        <f>AVERAGE(A$49:A189)</f>
        <v>37.813893617021286</v>
      </c>
      <c r="E189">
        <v>37.631</v>
      </c>
      <c r="F189" s="2" t="s">
        <v>32</v>
      </c>
      <c r="G189">
        <f>AVERAGE(E$49:E189)</f>
        <v>37.942624113475198</v>
      </c>
      <c r="I189">
        <v>37.152999999999999</v>
      </c>
      <c r="J189" s="2" t="s">
        <v>35</v>
      </c>
      <c r="K189">
        <f>AVERAGE(I$49:I189)</f>
        <v>38.97577304964539</v>
      </c>
      <c r="M189">
        <v>38.470999999999997</v>
      </c>
      <c r="N189" s="2" t="s">
        <v>37</v>
      </c>
      <c r="O189">
        <f>AVERAGE(M$49:M189)</f>
        <v>39.737723404255327</v>
      </c>
      <c r="Q189">
        <v>38.003</v>
      </c>
      <c r="R189" s="2" t="s">
        <v>40</v>
      </c>
      <c r="S189">
        <f>AVERAGE(Q$49:Q189)</f>
        <v>39.557333333333339</v>
      </c>
      <c r="U189">
        <v>37.034999999999997</v>
      </c>
      <c r="V189" s="2" t="s">
        <v>43</v>
      </c>
      <c r="W189">
        <f>AVERAGE(U$49:U189)</f>
        <v>39.401241134751771</v>
      </c>
      <c r="Y189">
        <v>37.96</v>
      </c>
      <c r="Z189" s="2" t="s">
        <v>46</v>
      </c>
      <c r="AA189">
        <f>AVERAGE(Y$49:Y189)</f>
        <v>39.671900709219877</v>
      </c>
      <c r="AC189">
        <v>37.978999999999999</v>
      </c>
      <c r="AD189" s="2" t="s">
        <v>49</v>
      </c>
      <c r="AE189">
        <f>AVERAGE(AC$49:AC189)</f>
        <v>40.019723404255323</v>
      </c>
      <c r="AG189">
        <v>39.472000000000001</v>
      </c>
      <c r="AH189" s="2" t="s">
        <v>52</v>
      </c>
      <c r="AI189">
        <f>AVERAGE(AG$49:AG189)</f>
        <v>39.644865248226957</v>
      </c>
      <c r="AK189">
        <v>37.234999999999999</v>
      </c>
      <c r="AL189" s="2" t="s">
        <v>54</v>
      </c>
      <c r="AM189">
        <f>AVERAGE(AK$49:AK189)</f>
        <v>40.818276595744656</v>
      </c>
    </row>
    <row r="190" spans="1:39" x14ac:dyDescent="0.25">
      <c r="A190">
        <v>36.914999999999999</v>
      </c>
      <c r="B190" s="2" t="s">
        <v>31</v>
      </c>
      <c r="C190">
        <f>AVERAGE(A$49:A190)</f>
        <v>37.807563380281699</v>
      </c>
      <c r="E190">
        <v>38.396000000000001</v>
      </c>
      <c r="F190" s="2" t="s">
        <v>32</v>
      </c>
      <c r="G190">
        <f>AVERAGE(E$49:E190)</f>
        <v>37.94581690140847</v>
      </c>
      <c r="I190">
        <v>36.683</v>
      </c>
      <c r="J190" s="2" t="s">
        <v>35</v>
      </c>
      <c r="K190">
        <f>AVERAGE(I$49:I190)</f>
        <v>38.959626760563381</v>
      </c>
      <c r="M190">
        <v>38.334000000000003</v>
      </c>
      <c r="N190" s="2" t="s">
        <v>37</v>
      </c>
      <c r="O190">
        <f>AVERAGE(M$49:M190)</f>
        <v>39.727838028169018</v>
      </c>
      <c r="Q190">
        <v>39.067999999999998</v>
      </c>
      <c r="R190" s="2" t="s">
        <v>40</v>
      </c>
      <c r="S190">
        <f>AVERAGE(Q$49:Q190)</f>
        <v>39.55388732394367</v>
      </c>
      <c r="U190">
        <v>37.892000000000003</v>
      </c>
      <c r="V190" s="2" t="s">
        <v>43</v>
      </c>
      <c r="W190">
        <f>AVERAGE(U$49:U190)</f>
        <v>39.390612676056335</v>
      </c>
      <c r="Y190">
        <v>37.768999999999998</v>
      </c>
      <c r="Z190" s="2" t="s">
        <v>46</v>
      </c>
      <c r="AA190">
        <f>AVERAGE(Y$49:Y190)</f>
        <v>39.658500000000018</v>
      </c>
      <c r="AC190">
        <v>38.203000000000003</v>
      </c>
      <c r="AD190" s="2" t="s">
        <v>49</v>
      </c>
      <c r="AE190">
        <f>AVERAGE(AC$49:AC190)</f>
        <v>40.006929577464795</v>
      </c>
      <c r="AG190">
        <v>39.064</v>
      </c>
      <c r="AH190" s="2" t="s">
        <v>52</v>
      </c>
      <c r="AI190">
        <f>AVERAGE(AG$49:AG190)</f>
        <v>39.640774647887326</v>
      </c>
      <c r="AK190">
        <v>37.131999999999998</v>
      </c>
      <c r="AL190" s="2" t="s">
        <v>54</v>
      </c>
      <c r="AM190">
        <f>AVERAGE(AK$49:AK190)</f>
        <v>40.792316901408427</v>
      </c>
    </row>
    <row r="191" spans="1:39" x14ac:dyDescent="0.25">
      <c r="A191">
        <v>36.633000000000003</v>
      </c>
      <c r="B191" s="2" t="s">
        <v>31</v>
      </c>
      <c r="C191">
        <f>AVERAGE(A$49:A191)</f>
        <v>37.799349650349654</v>
      </c>
      <c r="E191">
        <v>52.308999999999997</v>
      </c>
      <c r="F191" s="2" t="s">
        <v>30</v>
      </c>
      <c r="G191">
        <f>AVERAGE(E$49:E191)</f>
        <v>38.046258741258761</v>
      </c>
      <c r="I191">
        <v>36.646999999999998</v>
      </c>
      <c r="J191" s="2" t="s">
        <v>35</v>
      </c>
      <c r="K191">
        <f>AVERAGE(I$49:I191)</f>
        <v>38.943454545454543</v>
      </c>
      <c r="M191">
        <v>40.671999999999997</v>
      </c>
      <c r="N191" s="2" t="s">
        <v>37</v>
      </c>
      <c r="O191">
        <f>AVERAGE(M$49:M191)</f>
        <v>39.734440559440564</v>
      </c>
      <c r="Q191">
        <v>37.960999999999999</v>
      </c>
      <c r="R191" s="2" t="s">
        <v>40</v>
      </c>
      <c r="S191">
        <f>AVERAGE(Q$49:Q191)</f>
        <v>39.542748251748257</v>
      </c>
      <c r="U191">
        <v>38.506</v>
      </c>
      <c r="V191" s="2" t="s">
        <v>43</v>
      </c>
      <c r="W191">
        <f>AVERAGE(U$49:U191)</f>
        <v>39.384426573426573</v>
      </c>
      <c r="Y191">
        <v>38.133000000000003</v>
      </c>
      <c r="Z191" s="2" t="s">
        <v>46</v>
      </c>
      <c r="AA191">
        <f>AVERAGE(Y$49:Y191)</f>
        <v>39.647832167832185</v>
      </c>
      <c r="AC191">
        <v>39.304000000000002</v>
      </c>
      <c r="AD191" s="2" t="s">
        <v>49</v>
      </c>
      <c r="AE191">
        <f>AVERAGE(AC$49:AC191)</f>
        <v>40.002013986013999</v>
      </c>
      <c r="AG191">
        <v>38.347000000000001</v>
      </c>
      <c r="AH191" s="2" t="s">
        <v>52</v>
      </c>
      <c r="AI191">
        <f>AVERAGE(AG$49:AG191)</f>
        <v>39.631727272727275</v>
      </c>
      <c r="AK191">
        <v>38.530999999999999</v>
      </c>
      <c r="AL191" s="2" t="s">
        <v>54</v>
      </c>
      <c r="AM191">
        <f>AVERAGE(AK$49:AK191)</f>
        <v>40.776503496503473</v>
      </c>
    </row>
    <row r="192" spans="1:39" x14ac:dyDescent="0.25">
      <c r="A192">
        <v>36.436</v>
      </c>
      <c r="B192" s="2" t="s">
        <v>31</v>
      </c>
      <c r="C192">
        <f>AVERAGE(A$49:A192)</f>
        <v>37.789881944444446</v>
      </c>
      <c r="E192">
        <v>36.274000000000001</v>
      </c>
      <c r="F192" s="2" t="s">
        <v>33</v>
      </c>
      <c r="G192">
        <f>AVERAGE(E$49:E192)</f>
        <v>38.033951388888909</v>
      </c>
      <c r="I192">
        <v>37.808999999999997</v>
      </c>
      <c r="J192" s="2" t="s">
        <v>35</v>
      </c>
      <c r="K192">
        <f>AVERAGE(I$49:I192)</f>
        <v>38.93557638888889</v>
      </c>
      <c r="M192">
        <v>37.720999999999997</v>
      </c>
      <c r="N192" s="2" t="s">
        <v>37</v>
      </c>
      <c r="O192">
        <f>AVERAGE(M$49:M192)</f>
        <v>39.720458333333333</v>
      </c>
      <c r="Q192">
        <v>53.064999999999998</v>
      </c>
      <c r="R192" s="2" t="s">
        <v>30</v>
      </c>
      <c r="S192">
        <f>AVERAGE(Q$49:Q192)</f>
        <v>39.636652777777783</v>
      </c>
      <c r="U192">
        <v>37.722999999999999</v>
      </c>
      <c r="V192" s="2" t="s">
        <v>43</v>
      </c>
      <c r="W192">
        <f>AVERAGE(U$49:U192)</f>
        <v>39.372888888888887</v>
      </c>
      <c r="Y192">
        <v>38.625</v>
      </c>
      <c r="Z192" s="2" t="s">
        <v>46</v>
      </c>
      <c r="AA192">
        <f>AVERAGE(Y$49:Y192)</f>
        <v>39.640729166666681</v>
      </c>
      <c r="AC192">
        <v>38.561</v>
      </c>
      <c r="AD192" s="2" t="s">
        <v>49</v>
      </c>
      <c r="AE192">
        <f>AVERAGE(AC$49:AC192)</f>
        <v>39.992006944444455</v>
      </c>
      <c r="AG192">
        <v>39.136000000000003</v>
      </c>
      <c r="AH192" s="2" t="s">
        <v>52</v>
      </c>
      <c r="AI192">
        <f>AVERAGE(AG$49:AG192)</f>
        <v>39.628284722222226</v>
      </c>
      <c r="AK192">
        <v>37.838999999999999</v>
      </c>
      <c r="AL192" s="2" t="s">
        <v>54</v>
      </c>
      <c r="AM192">
        <f>AVERAGE(AK$49:AK192)</f>
        <v>40.756104166666638</v>
      </c>
    </row>
    <row r="193" spans="1:39" x14ac:dyDescent="0.25">
      <c r="A193">
        <v>36.468000000000004</v>
      </c>
      <c r="B193" s="2" t="s">
        <v>31</v>
      </c>
      <c r="C193">
        <f>AVERAGE(A$49:A193)</f>
        <v>37.780765517241377</v>
      </c>
      <c r="E193">
        <v>36.305</v>
      </c>
      <c r="F193" s="2" t="s">
        <v>33</v>
      </c>
      <c r="G193">
        <f>AVERAGE(E$49:E193)</f>
        <v>38.022027586206917</v>
      </c>
      <c r="I193">
        <v>38.262</v>
      </c>
      <c r="J193" s="2" t="s">
        <v>35</v>
      </c>
      <c r="K193">
        <f>AVERAGE(I$49:I193)</f>
        <v>38.930931034482754</v>
      </c>
      <c r="M193">
        <v>37.374000000000002</v>
      </c>
      <c r="N193" s="2" t="s">
        <v>37</v>
      </c>
      <c r="O193">
        <f>AVERAGE(M$49:M193)</f>
        <v>39.704275862068968</v>
      </c>
      <c r="Q193">
        <v>38.106000000000002</v>
      </c>
      <c r="R193" s="2" t="s">
        <v>39</v>
      </c>
      <c r="S193">
        <f>AVERAGE(Q$49:Q193)</f>
        <v>39.626096551724139</v>
      </c>
      <c r="U193">
        <v>37.787999999999997</v>
      </c>
      <c r="V193" s="2" t="s">
        <v>43</v>
      </c>
      <c r="W193">
        <f>AVERAGE(U$49:U193)</f>
        <v>39.361958620689649</v>
      </c>
      <c r="Y193">
        <v>37.996000000000002</v>
      </c>
      <c r="Z193" s="2" t="s">
        <v>46</v>
      </c>
      <c r="AA193">
        <f>AVERAGE(Y$49:Y193)</f>
        <v>39.629386206896569</v>
      </c>
      <c r="AC193">
        <v>39.935000000000002</v>
      </c>
      <c r="AD193" s="2" t="s">
        <v>49</v>
      </c>
      <c r="AE193">
        <f>AVERAGE(AC$49:AC193)</f>
        <v>39.991613793103461</v>
      </c>
      <c r="AG193">
        <v>39.281999999999996</v>
      </c>
      <c r="AH193" s="2" t="s">
        <v>52</v>
      </c>
      <c r="AI193">
        <f>AVERAGE(AG$49:AG193)</f>
        <v>39.625896551724146</v>
      </c>
      <c r="AK193">
        <v>39.01</v>
      </c>
      <c r="AL193" s="2" t="s">
        <v>54</v>
      </c>
      <c r="AM193">
        <f>AVERAGE(AK$49:AK193)</f>
        <v>40.744062068965491</v>
      </c>
    </row>
    <row r="194" spans="1:39" x14ac:dyDescent="0.25">
      <c r="A194">
        <v>36.594000000000001</v>
      </c>
      <c r="B194" s="2" t="s">
        <v>31</v>
      </c>
      <c r="C194">
        <f>AVERAGE(A$49:A194)</f>
        <v>37.772636986301372</v>
      </c>
      <c r="E194">
        <v>36.000999999999998</v>
      </c>
      <c r="F194" s="2" t="s">
        <v>33</v>
      </c>
      <c r="G194">
        <f>AVERAGE(E$49:E194)</f>
        <v>38.008184931506875</v>
      </c>
      <c r="I194">
        <v>39.518000000000001</v>
      </c>
      <c r="J194" s="2" t="s">
        <v>35</v>
      </c>
      <c r="K194">
        <f>AVERAGE(I$49:I194)</f>
        <v>38.934952054794522</v>
      </c>
      <c r="M194">
        <v>39.99</v>
      </c>
      <c r="N194" s="2" t="s">
        <v>37</v>
      </c>
      <c r="O194">
        <f>AVERAGE(M$49:M194)</f>
        <v>39.706232876712328</v>
      </c>
      <c r="Q194">
        <v>37.283000000000001</v>
      </c>
      <c r="R194" s="2" t="s">
        <v>39</v>
      </c>
      <c r="S194">
        <f>AVERAGE(Q$49:Q194)</f>
        <v>39.610047945205487</v>
      </c>
      <c r="U194">
        <v>37.159999999999997</v>
      </c>
      <c r="V194" s="2" t="s">
        <v>43</v>
      </c>
      <c r="W194">
        <f>AVERAGE(U$49:U194)</f>
        <v>39.346876712328765</v>
      </c>
      <c r="Y194">
        <v>38.161999999999999</v>
      </c>
      <c r="Z194" s="2" t="s">
        <v>46</v>
      </c>
      <c r="AA194">
        <f>AVERAGE(Y$49:Y194)</f>
        <v>39.61933561643837</v>
      </c>
      <c r="AC194">
        <v>38.628</v>
      </c>
      <c r="AD194" s="2" t="s">
        <v>49</v>
      </c>
      <c r="AE194">
        <f>AVERAGE(AC$49:AC194)</f>
        <v>39.982273972602748</v>
      </c>
      <c r="AG194">
        <v>38.735999999999997</v>
      </c>
      <c r="AH194" s="2" t="s">
        <v>52</v>
      </c>
      <c r="AI194">
        <f>AVERAGE(AG$49:AG194)</f>
        <v>39.619801369863019</v>
      </c>
      <c r="AK194">
        <v>38.64</v>
      </c>
      <c r="AL194" s="2" t="s">
        <v>54</v>
      </c>
      <c r="AM194">
        <f>AVERAGE(AK$49:AK194)</f>
        <v>40.729650684931485</v>
      </c>
    </row>
    <row r="195" spans="1:39" x14ac:dyDescent="0.25">
      <c r="A195">
        <v>36.619999999999997</v>
      </c>
      <c r="B195" s="2" t="s">
        <v>31</v>
      </c>
      <c r="C195">
        <f>AVERAGE(A$49:A195)</f>
        <v>37.764795918367348</v>
      </c>
      <c r="E195">
        <v>35.875999999999998</v>
      </c>
      <c r="F195" s="2" t="s">
        <v>33</v>
      </c>
      <c r="G195">
        <f>AVERAGE(E$49:E195)</f>
        <v>37.993680272108868</v>
      </c>
      <c r="I195">
        <v>37.115000000000002</v>
      </c>
      <c r="J195" s="2" t="s">
        <v>35</v>
      </c>
      <c r="K195">
        <f>AVERAGE(I$49:I195)</f>
        <v>38.922571428571423</v>
      </c>
      <c r="M195">
        <v>38.511000000000003</v>
      </c>
      <c r="N195" s="2" t="s">
        <v>37</v>
      </c>
      <c r="O195">
        <f>AVERAGE(M$49:M195)</f>
        <v>39.69810204081633</v>
      </c>
      <c r="Q195">
        <v>37.167000000000002</v>
      </c>
      <c r="R195" s="2" t="s">
        <v>39</v>
      </c>
      <c r="S195">
        <f>AVERAGE(Q$49:Q195)</f>
        <v>39.593428571428582</v>
      </c>
      <c r="U195">
        <v>36.965000000000003</v>
      </c>
      <c r="V195" s="2" t="s">
        <v>43</v>
      </c>
      <c r="W195">
        <f>AVERAGE(U$49:U195)</f>
        <v>39.330673469387754</v>
      </c>
      <c r="Y195">
        <v>38.140999999999998</v>
      </c>
      <c r="Z195" s="2" t="s">
        <v>46</v>
      </c>
      <c r="AA195">
        <f>AVERAGE(Y$49:Y195)</f>
        <v>39.609278911564637</v>
      </c>
      <c r="AC195">
        <v>39.591999999999999</v>
      </c>
      <c r="AD195" s="2" t="s">
        <v>49</v>
      </c>
      <c r="AE195">
        <f>AVERAGE(AC$49:AC195)</f>
        <v>39.979619047619053</v>
      </c>
      <c r="AG195">
        <v>38.497999999999998</v>
      </c>
      <c r="AH195" s="2" t="s">
        <v>52</v>
      </c>
      <c r="AI195">
        <f>AVERAGE(AG$49:AG195)</f>
        <v>39.612170068027211</v>
      </c>
      <c r="AK195">
        <v>38.186</v>
      </c>
      <c r="AL195" s="2" t="s">
        <v>54</v>
      </c>
      <c r="AM195">
        <f>AVERAGE(AK$49:AK195)</f>
        <v>40.712346938775489</v>
      </c>
    </row>
    <row r="196" spans="1:39" x14ac:dyDescent="0.25">
      <c r="A196">
        <v>36.975000000000001</v>
      </c>
      <c r="B196" s="2" t="s">
        <v>31</v>
      </c>
      <c r="C196">
        <f>AVERAGE(A$49:A196)</f>
        <v>37.759459459459464</v>
      </c>
      <c r="E196">
        <v>36.970999999999997</v>
      </c>
      <c r="F196" s="2" t="s">
        <v>33</v>
      </c>
      <c r="G196">
        <f>AVERAGE(E$49:E196)</f>
        <v>37.986770270270291</v>
      </c>
      <c r="I196">
        <v>36.988</v>
      </c>
      <c r="J196" s="2" t="s">
        <v>35</v>
      </c>
      <c r="K196">
        <f>AVERAGE(I$49:I196)</f>
        <v>38.909500000000001</v>
      </c>
      <c r="M196">
        <v>37.956000000000003</v>
      </c>
      <c r="N196" s="2" t="s">
        <v>37</v>
      </c>
      <c r="O196">
        <f>AVERAGE(M$49:M196)</f>
        <v>39.686331081081086</v>
      </c>
      <c r="Q196">
        <v>36.997</v>
      </c>
      <c r="R196" s="2" t="s">
        <v>39</v>
      </c>
      <c r="S196">
        <f>AVERAGE(Q$49:Q196)</f>
        <v>39.575885135135145</v>
      </c>
      <c r="U196">
        <v>37.551000000000002</v>
      </c>
      <c r="V196" s="2" t="s">
        <v>43</v>
      </c>
      <c r="W196">
        <f>AVERAGE(U$49:U196)</f>
        <v>39.318648648648647</v>
      </c>
      <c r="Y196">
        <v>38.642000000000003</v>
      </c>
      <c r="Z196" s="2" t="s">
        <v>46</v>
      </c>
      <c r="AA196">
        <f>AVERAGE(Y$49:Y196)</f>
        <v>39.602743243243253</v>
      </c>
      <c r="AC196">
        <v>37.72</v>
      </c>
      <c r="AD196" s="2" t="s">
        <v>49</v>
      </c>
      <c r="AE196">
        <f>AVERAGE(AC$49:AC196)</f>
        <v>39.964351351351361</v>
      </c>
      <c r="AG196">
        <v>38.122</v>
      </c>
      <c r="AH196" s="2" t="s">
        <v>52</v>
      </c>
      <c r="AI196">
        <f>AVERAGE(AG$49:AG196)</f>
        <v>39.602101351351358</v>
      </c>
      <c r="AK196">
        <v>46.624000000000002</v>
      </c>
      <c r="AL196" s="2" t="s">
        <v>54</v>
      </c>
      <c r="AM196">
        <f>AVERAGE(AK$49:AK196)</f>
        <v>40.752290540540514</v>
      </c>
    </row>
    <row r="197" spans="1:39" x14ac:dyDescent="0.25">
      <c r="A197">
        <v>36.692999999999998</v>
      </c>
      <c r="B197" s="2" t="s">
        <v>31</v>
      </c>
      <c r="C197">
        <f>AVERAGE(A$49:A197)</f>
        <v>37.75230201342282</v>
      </c>
      <c r="E197">
        <v>35.628</v>
      </c>
      <c r="F197" s="2" t="s">
        <v>33</v>
      </c>
      <c r="G197">
        <f>AVERAGE(E$49:E197)</f>
        <v>37.970939597315457</v>
      </c>
      <c r="I197">
        <v>36.427</v>
      </c>
      <c r="J197" s="2" t="s">
        <v>35</v>
      </c>
      <c r="K197">
        <f>AVERAGE(I$49:I197)</f>
        <v>38.892838926174491</v>
      </c>
      <c r="M197">
        <v>37.847000000000001</v>
      </c>
      <c r="N197" s="2" t="s">
        <v>37</v>
      </c>
      <c r="O197">
        <f>AVERAGE(M$49:M197)</f>
        <v>39.673986577181211</v>
      </c>
      <c r="Q197">
        <v>37.409999999999997</v>
      </c>
      <c r="R197" s="2" t="s">
        <v>39</v>
      </c>
      <c r="S197">
        <f>AVERAGE(Q$49:Q197)</f>
        <v>39.561348993288597</v>
      </c>
      <c r="U197">
        <v>37.957999999999998</v>
      </c>
      <c r="V197" s="2" t="s">
        <v>43</v>
      </c>
      <c r="W197">
        <f>AVERAGE(U$49:U197)</f>
        <v>39.309516778523488</v>
      </c>
      <c r="Y197">
        <v>39.872999999999998</v>
      </c>
      <c r="Z197" s="2" t="s">
        <v>46</v>
      </c>
      <c r="AA197">
        <f>AVERAGE(Y$49:Y197)</f>
        <v>39.604557046979878</v>
      </c>
      <c r="AC197">
        <v>38.837000000000003</v>
      </c>
      <c r="AD197" s="2" t="s">
        <v>49</v>
      </c>
      <c r="AE197">
        <f>AVERAGE(AC$49:AC197)</f>
        <v>39.956785234899336</v>
      </c>
      <c r="AG197">
        <v>37.970999999999997</v>
      </c>
      <c r="AH197" s="2" t="s">
        <v>52</v>
      </c>
      <c r="AI197">
        <f>AVERAGE(AG$49:AG197)</f>
        <v>39.591154362416113</v>
      </c>
      <c r="AK197">
        <v>38.813000000000002</v>
      </c>
      <c r="AL197" s="2" t="s">
        <v>54</v>
      </c>
      <c r="AM197">
        <f>AVERAGE(AK$49:AK197)</f>
        <v>40.739275167785209</v>
      </c>
    </row>
    <row r="198" spans="1:39" x14ac:dyDescent="0.25">
      <c r="A198">
        <v>36.701000000000001</v>
      </c>
      <c r="B198" s="2" t="s">
        <v>31</v>
      </c>
      <c r="C198">
        <f>AVERAGE(A$49:A198)</f>
        <v>37.745293333333336</v>
      </c>
      <c r="E198">
        <v>35.665999999999997</v>
      </c>
      <c r="F198" s="2" t="s">
        <v>33</v>
      </c>
      <c r="G198">
        <f>AVERAGE(E$49:E198)</f>
        <v>37.955573333333355</v>
      </c>
      <c r="I198">
        <v>37.332000000000001</v>
      </c>
      <c r="J198" s="2" t="s">
        <v>35</v>
      </c>
      <c r="K198">
        <f>AVERAGE(I$49:I198)</f>
        <v>38.882433333333331</v>
      </c>
      <c r="M198">
        <v>37.780999999999999</v>
      </c>
      <c r="N198" s="2" t="s">
        <v>37</v>
      </c>
      <c r="O198">
        <f>AVERAGE(M$49:M198)</f>
        <v>39.661366666666666</v>
      </c>
      <c r="Q198">
        <v>37.887999999999998</v>
      </c>
      <c r="R198" s="2" t="s">
        <v>39</v>
      </c>
      <c r="S198">
        <f>AVERAGE(Q$49:Q198)</f>
        <v>39.55019333333334</v>
      </c>
      <c r="U198">
        <v>39.216000000000001</v>
      </c>
      <c r="V198" s="2" t="s">
        <v>43</v>
      </c>
      <c r="W198">
        <f>AVERAGE(U$49:U198)</f>
        <v>39.30889333333333</v>
      </c>
      <c r="Y198">
        <v>38.564</v>
      </c>
      <c r="Z198" s="2" t="s">
        <v>46</v>
      </c>
      <c r="AA198">
        <f>AVERAGE(Y$49:Y198)</f>
        <v>39.597620000000013</v>
      </c>
      <c r="AC198">
        <v>59.908999999999999</v>
      </c>
      <c r="AD198" s="2" t="s">
        <v>30</v>
      </c>
      <c r="AE198">
        <f>AVERAGE(AC$49:AC198)</f>
        <v>40.089800000000011</v>
      </c>
      <c r="AG198">
        <v>38.267000000000003</v>
      </c>
      <c r="AH198" s="2" t="s">
        <v>52</v>
      </c>
      <c r="AI198">
        <f>AVERAGE(AG$49:AG198)</f>
        <v>39.582326666666667</v>
      </c>
      <c r="AK198">
        <v>37.792999999999999</v>
      </c>
      <c r="AL198" s="2" t="s">
        <v>54</v>
      </c>
      <c r="AM198">
        <f>AVERAGE(AK$49:AK198)</f>
        <v>40.719633333333306</v>
      </c>
    </row>
    <row r="199" spans="1:39" x14ac:dyDescent="0.25">
      <c r="A199">
        <v>36.932000000000002</v>
      </c>
      <c r="B199" s="2" t="s">
        <v>31</v>
      </c>
      <c r="C199">
        <f>AVERAGE(A$49:A199)</f>
        <v>37.739907284768215</v>
      </c>
      <c r="E199">
        <v>35.588000000000001</v>
      </c>
      <c r="F199" s="2" t="s">
        <v>33</v>
      </c>
      <c r="G199">
        <f>AVERAGE(E$49:E199)</f>
        <v>37.939894039735115</v>
      </c>
      <c r="I199">
        <v>36.406999999999996</v>
      </c>
      <c r="J199" s="2" t="s">
        <v>35</v>
      </c>
      <c r="K199">
        <f>AVERAGE(I$49:I199)</f>
        <v>38.866039735099335</v>
      </c>
      <c r="M199">
        <v>37.561999999999998</v>
      </c>
      <c r="N199" s="2" t="s">
        <v>37</v>
      </c>
      <c r="O199">
        <f>AVERAGE(M$49:M199)</f>
        <v>39.647463576158941</v>
      </c>
      <c r="Q199">
        <v>38.966999999999999</v>
      </c>
      <c r="R199" s="2" t="s">
        <v>39</v>
      </c>
      <c r="S199">
        <f>AVERAGE(Q$49:Q199)</f>
        <v>39.54633112582782</v>
      </c>
      <c r="U199">
        <v>37.536000000000001</v>
      </c>
      <c r="V199" s="2" t="s">
        <v>43</v>
      </c>
      <c r="W199">
        <f>AVERAGE(U$49:U199)</f>
        <v>39.297152317880794</v>
      </c>
      <c r="Y199">
        <v>39.299999999999997</v>
      </c>
      <c r="Z199" s="2" t="s">
        <v>46</v>
      </c>
      <c r="AA199">
        <f>AVERAGE(Y$49:Y199)</f>
        <v>39.59564900662253</v>
      </c>
      <c r="AC199">
        <v>47.152999999999999</v>
      </c>
      <c r="AD199" s="2" t="s">
        <v>50</v>
      </c>
      <c r="AE199">
        <f>AVERAGE(AC$49:AC199)</f>
        <v>40.136576158940407</v>
      </c>
      <c r="AG199">
        <v>38.930999999999997</v>
      </c>
      <c r="AH199" s="2" t="s">
        <v>52</v>
      </c>
      <c r="AI199">
        <f>AVERAGE(AG$49:AG199)</f>
        <v>39.578013245033112</v>
      </c>
      <c r="AK199">
        <v>38.127000000000002</v>
      </c>
      <c r="AL199" s="2" t="s">
        <v>54</v>
      </c>
      <c r="AM199">
        <f>AVERAGE(AK$49:AK199)</f>
        <v>40.70246357615892</v>
      </c>
    </row>
    <row r="200" spans="1:39" x14ac:dyDescent="0.25">
      <c r="A200">
        <v>36.917000000000002</v>
      </c>
      <c r="B200" s="2" t="s">
        <v>31</v>
      </c>
      <c r="C200">
        <f>AVERAGE(A$49:A200)</f>
        <v>37.73449342105264</v>
      </c>
      <c r="E200">
        <v>35.720999999999997</v>
      </c>
      <c r="F200" s="2" t="s">
        <v>33</v>
      </c>
      <c r="G200">
        <f>AVERAGE(E$49:E200)</f>
        <v>37.925296052631595</v>
      </c>
      <c r="I200">
        <v>36.845999999999997</v>
      </c>
      <c r="J200" s="2" t="s">
        <v>35</v>
      </c>
      <c r="K200">
        <f>AVERAGE(I$49:I200)</f>
        <v>38.852749999999993</v>
      </c>
      <c r="M200">
        <v>45.866</v>
      </c>
      <c r="N200" s="2" t="s">
        <v>37</v>
      </c>
      <c r="O200">
        <f>AVERAGE(M$49:M200)</f>
        <v>39.688375000000001</v>
      </c>
      <c r="Q200">
        <v>46.033000000000001</v>
      </c>
      <c r="R200" s="2" t="s">
        <v>39</v>
      </c>
      <c r="S200">
        <f>AVERAGE(Q$49:Q200)</f>
        <v>39.589006578947377</v>
      </c>
      <c r="U200">
        <v>38.801000000000002</v>
      </c>
      <c r="V200" s="2" t="s">
        <v>43</v>
      </c>
      <c r="W200">
        <f>AVERAGE(U$49:U200)</f>
        <v>39.293888157894742</v>
      </c>
      <c r="Y200">
        <v>82.448999999999998</v>
      </c>
      <c r="Z200" s="2" t="s">
        <v>30</v>
      </c>
      <c r="AA200">
        <f>AVERAGE(Y$49:Y200)</f>
        <v>39.877578947368434</v>
      </c>
      <c r="AC200">
        <v>41.255000000000003</v>
      </c>
      <c r="AD200" s="2" t="s">
        <v>50</v>
      </c>
      <c r="AE200">
        <f>AVERAGE(AC$49:AC200)</f>
        <v>40.143934210526325</v>
      </c>
      <c r="AG200">
        <v>78.593000000000004</v>
      </c>
      <c r="AH200" s="2" t="s">
        <v>52</v>
      </c>
      <c r="AI200">
        <f>AVERAGE(AG$49:AG200)</f>
        <v>39.834690789473683</v>
      </c>
      <c r="AK200">
        <v>37.378999999999998</v>
      </c>
      <c r="AL200" s="2" t="s">
        <v>54</v>
      </c>
      <c r="AM200">
        <f>AVERAGE(AK$49:AK200)</f>
        <v>40.680598684210501</v>
      </c>
    </row>
    <row r="201" spans="1:39" x14ac:dyDescent="0.25">
      <c r="A201">
        <v>36.728999999999999</v>
      </c>
      <c r="B201" s="2" t="s">
        <v>31</v>
      </c>
      <c r="C201">
        <f>AVERAGE(A$49:A201)</f>
        <v>37.727921568627458</v>
      </c>
      <c r="E201">
        <v>36.79</v>
      </c>
      <c r="F201" s="2" t="s">
        <v>33</v>
      </c>
      <c r="G201">
        <f>AVERAGE(E$49:E201)</f>
        <v>37.91787581699348</v>
      </c>
      <c r="I201">
        <v>36.691000000000003</v>
      </c>
      <c r="J201" s="2" t="s">
        <v>35</v>
      </c>
      <c r="K201">
        <f>AVERAGE(I$49:I201)</f>
        <v>38.838620915032678</v>
      </c>
      <c r="M201">
        <v>65.201999999999998</v>
      </c>
      <c r="N201" s="2" t="s">
        <v>30</v>
      </c>
      <c r="O201">
        <f>AVERAGE(M$49:M201)</f>
        <v>39.85513071895425</v>
      </c>
      <c r="Q201">
        <v>47.267000000000003</v>
      </c>
      <c r="R201" s="2" t="s">
        <v>39</v>
      </c>
      <c r="S201">
        <f>AVERAGE(Q$49:Q201)</f>
        <v>39.63918954248367</v>
      </c>
      <c r="U201">
        <v>43.603000000000002</v>
      </c>
      <c r="V201" s="2" t="s">
        <v>43</v>
      </c>
      <c r="W201">
        <f>AVERAGE(U$49:U201)</f>
        <v>39.322052287581698</v>
      </c>
      <c r="Y201">
        <v>41.868000000000002</v>
      </c>
      <c r="Z201" s="2" t="s">
        <v>47</v>
      </c>
      <c r="AA201">
        <f>AVERAGE(Y$49:Y201)</f>
        <v>39.890588235294132</v>
      </c>
      <c r="AC201">
        <v>40.331000000000003</v>
      </c>
      <c r="AD201" s="2" t="s">
        <v>50</v>
      </c>
      <c r="AE201">
        <f>AVERAGE(AC$49:AC201)</f>
        <v>40.145156862745111</v>
      </c>
      <c r="AG201">
        <v>38.86</v>
      </c>
      <c r="AH201" s="2" t="s">
        <v>52</v>
      </c>
      <c r="AI201">
        <f>AVERAGE(AG$49:AG201)</f>
        <v>39.828320261437902</v>
      </c>
      <c r="AK201">
        <v>39.380000000000003</v>
      </c>
      <c r="AL201" s="2" t="s">
        <v>54</v>
      </c>
      <c r="AM201">
        <f>AVERAGE(AK$49:AK201)</f>
        <v>40.672098039215662</v>
      </c>
    </row>
    <row r="202" spans="1:39" x14ac:dyDescent="0.25">
      <c r="A202">
        <v>36.695999999999998</v>
      </c>
      <c r="B202" s="2" t="s">
        <v>31</v>
      </c>
      <c r="C202">
        <f>AVERAGE(A$49:A202)</f>
        <v>37.721220779220786</v>
      </c>
      <c r="E202">
        <v>35.497999999999998</v>
      </c>
      <c r="F202" s="2" t="s">
        <v>33</v>
      </c>
      <c r="G202">
        <f>AVERAGE(E$49:E202)</f>
        <v>37.902162337662347</v>
      </c>
      <c r="I202">
        <v>36.472000000000001</v>
      </c>
      <c r="J202" s="2" t="s">
        <v>35</v>
      </c>
      <c r="K202">
        <f>AVERAGE(I$49:I202)</f>
        <v>38.823253246753239</v>
      </c>
      <c r="M202">
        <v>39.753</v>
      </c>
      <c r="N202" s="2" t="s">
        <v>36</v>
      </c>
      <c r="O202">
        <f>AVERAGE(M$49:M202)</f>
        <v>39.854467532467531</v>
      </c>
      <c r="Q202">
        <v>40.609000000000002</v>
      </c>
      <c r="R202" s="2" t="s">
        <v>39</v>
      </c>
      <c r="S202">
        <f>AVERAGE(Q$49:Q202)</f>
        <v>39.645487012987026</v>
      </c>
      <c r="U202">
        <v>45.445999999999998</v>
      </c>
      <c r="V202" s="2" t="s">
        <v>43</v>
      </c>
      <c r="W202">
        <f>AVERAGE(U$49:U202)</f>
        <v>39.361818181818187</v>
      </c>
      <c r="Y202">
        <v>42.56</v>
      </c>
      <c r="Z202" s="2" t="s">
        <v>47</v>
      </c>
      <c r="AA202">
        <f>AVERAGE(Y$49:Y202)</f>
        <v>39.907922077922095</v>
      </c>
      <c r="AC202">
        <v>40.177</v>
      </c>
      <c r="AD202" s="2" t="s">
        <v>50</v>
      </c>
      <c r="AE202">
        <f>AVERAGE(AC$49:AC202)</f>
        <v>40.145363636363648</v>
      </c>
      <c r="AG202">
        <v>38.732999999999997</v>
      </c>
      <c r="AH202" s="2" t="s">
        <v>52</v>
      </c>
      <c r="AI202">
        <f>AVERAGE(AG$49:AG202)</f>
        <v>39.821207792207787</v>
      </c>
      <c r="AK202">
        <v>40.347000000000001</v>
      </c>
      <c r="AL202" s="2" t="s">
        <v>54</v>
      </c>
      <c r="AM202">
        <f>AVERAGE(AK$49:AK202)</f>
        <v>40.669987012986986</v>
      </c>
    </row>
    <row r="203" spans="1:39" x14ac:dyDescent="0.25">
      <c r="A203">
        <v>36.576999999999998</v>
      </c>
      <c r="B203" s="2" t="s">
        <v>31</v>
      </c>
      <c r="C203">
        <f>AVERAGE(A$49:A203)</f>
        <v>37.713838709677425</v>
      </c>
      <c r="E203">
        <v>36.703000000000003</v>
      </c>
      <c r="F203" s="2" t="s">
        <v>33</v>
      </c>
      <c r="G203">
        <f>AVERAGE(E$49:E203)</f>
        <v>37.894425806451629</v>
      </c>
      <c r="I203">
        <v>38.113</v>
      </c>
      <c r="J203" s="2" t="s">
        <v>35</v>
      </c>
      <c r="K203">
        <f>AVERAGE(I$49:I203)</f>
        <v>38.81867096774193</v>
      </c>
      <c r="M203">
        <v>38.014000000000003</v>
      </c>
      <c r="N203" s="2" t="s">
        <v>36</v>
      </c>
      <c r="O203">
        <f>AVERAGE(M$49:M203)</f>
        <v>39.842593548387093</v>
      </c>
      <c r="Q203">
        <v>42.524000000000001</v>
      </c>
      <c r="R203" s="2" t="s">
        <v>39</v>
      </c>
      <c r="S203">
        <f>AVERAGE(Q$49:Q203)</f>
        <v>39.664058064516141</v>
      </c>
      <c r="U203">
        <v>59.673999999999999</v>
      </c>
      <c r="V203" s="2" t="s">
        <v>30</v>
      </c>
      <c r="W203">
        <f>AVERAGE(U$49:U203)</f>
        <v>39.492864516129032</v>
      </c>
      <c r="Y203">
        <v>40.156999999999996</v>
      </c>
      <c r="Z203" s="2" t="s">
        <v>47</v>
      </c>
      <c r="AA203">
        <f>AVERAGE(Y$49:Y203)</f>
        <v>39.909529032258078</v>
      </c>
      <c r="AC203">
        <v>41.057000000000002</v>
      </c>
      <c r="AD203" s="2" t="s">
        <v>50</v>
      </c>
      <c r="AE203">
        <f>AVERAGE(AC$49:AC203)</f>
        <v>40.151245161290326</v>
      </c>
      <c r="AG203">
        <v>38.476999999999997</v>
      </c>
      <c r="AH203" s="2" t="s">
        <v>52</v>
      </c>
      <c r="AI203">
        <f>AVERAGE(AG$49:AG203)</f>
        <v>39.81253548387096</v>
      </c>
      <c r="AK203">
        <v>37.325000000000003</v>
      </c>
      <c r="AL203" s="2" t="s">
        <v>54</v>
      </c>
      <c r="AM203">
        <f>AVERAGE(AK$49:AK203)</f>
        <v>40.648406451612878</v>
      </c>
    </row>
    <row r="204" spans="1:39" x14ac:dyDescent="0.25">
      <c r="A204">
        <v>36.695</v>
      </c>
      <c r="B204" s="2" t="s">
        <v>31</v>
      </c>
      <c r="C204">
        <f>AVERAGE(A$49:A204)</f>
        <v>37.707307692307701</v>
      </c>
      <c r="E204">
        <v>38.939</v>
      </c>
      <c r="F204" s="2" t="s">
        <v>33</v>
      </c>
      <c r="G204">
        <f>AVERAGE(E$49:E204)</f>
        <v>37.901121794871813</v>
      </c>
      <c r="I204">
        <v>44.018999999999998</v>
      </c>
      <c r="J204" s="2" t="s">
        <v>35</v>
      </c>
      <c r="K204">
        <f>AVERAGE(I$49:I204)</f>
        <v>38.852006410256408</v>
      </c>
      <c r="M204">
        <v>38.119999999999997</v>
      </c>
      <c r="N204" s="2" t="s">
        <v>36</v>
      </c>
      <c r="O204">
        <f>AVERAGE(M$49:M204)</f>
        <v>39.831551282051279</v>
      </c>
      <c r="Q204">
        <v>39.052</v>
      </c>
      <c r="R204" s="2" t="s">
        <v>39</v>
      </c>
      <c r="S204">
        <f>AVERAGE(Q$49:Q204)</f>
        <v>39.660134615384628</v>
      </c>
      <c r="U204">
        <v>40.048999999999999</v>
      </c>
      <c r="V204" s="2" t="s">
        <v>44</v>
      </c>
      <c r="W204">
        <f>AVERAGE(U$49:U204)</f>
        <v>39.496429487179491</v>
      </c>
      <c r="Y204">
        <v>39.167000000000002</v>
      </c>
      <c r="Z204" s="2" t="s">
        <v>47</v>
      </c>
      <c r="AA204">
        <f>AVERAGE(Y$49:Y204)</f>
        <v>39.904769230769247</v>
      </c>
      <c r="AC204">
        <v>44.174999999999997</v>
      </c>
      <c r="AD204" s="2" t="s">
        <v>50</v>
      </c>
      <c r="AE204">
        <f>AVERAGE(AC$49:AC204)</f>
        <v>40.177038461538473</v>
      </c>
      <c r="AG204">
        <v>39.758000000000003</v>
      </c>
      <c r="AH204" s="2" t="s">
        <v>52</v>
      </c>
      <c r="AI204">
        <f>AVERAGE(AG$49:AG204)</f>
        <v>39.812185897435889</v>
      </c>
      <c r="AK204">
        <v>37.683</v>
      </c>
      <c r="AL204" s="2" t="s">
        <v>54</v>
      </c>
      <c r="AM204">
        <f>AVERAGE(AK$49:AK204)</f>
        <v>40.62939743589741</v>
      </c>
    </row>
    <row r="205" spans="1:39" x14ac:dyDescent="0.25">
      <c r="A205">
        <v>36.817999999999998</v>
      </c>
      <c r="B205" s="2" t="s">
        <v>31</v>
      </c>
      <c r="C205">
        <f>AVERAGE(A$49:A205)</f>
        <v>37.701643312101922</v>
      </c>
      <c r="E205">
        <v>37.049999999999997</v>
      </c>
      <c r="F205" s="2" t="s">
        <v>33</v>
      </c>
      <c r="G205">
        <f>AVERAGE(E$49:E205)</f>
        <v>37.895700636942692</v>
      </c>
      <c r="I205">
        <v>36.640999999999998</v>
      </c>
      <c r="J205" s="2" t="s">
        <v>35</v>
      </c>
      <c r="K205">
        <f>AVERAGE(I$49:I205)</f>
        <v>38.837923566878978</v>
      </c>
      <c r="M205">
        <v>42.436999999999998</v>
      </c>
      <c r="N205" s="2" t="s">
        <v>36</v>
      </c>
      <c r="O205">
        <f>AVERAGE(M$49:M205)</f>
        <v>39.848146496815282</v>
      </c>
      <c r="Q205">
        <v>38.536000000000001</v>
      </c>
      <c r="R205" s="2" t="s">
        <v>39</v>
      </c>
      <c r="S205">
        <f>AVERAGE(Q$49:Q205)</f>
        <v>39.652974522293007</v>
      </c>
      <c r="U205">
        <v>40.000999999999998</v>
      </c>
      <c r="V205" s="2" t="s">
        <v>44</v>
      </c>
      <c r="W205">
        <f>AVERAGE(U$49:U205)</f>
        <v>39.499643312101917</v>
      </c>
      <c r="Y205">
        <v>41.356999999999999</v>
      </c>
      <c r="Z205" s="2" t="s">
        <v>47</v>
      </c>
      <c r="AA205">
        <f>AVERAGE(Y$49:Y205)</f>
        <v>39.914019108280272</v>
      </c>
      <c r="AC205">
        <v>40.365000000000002</v>
      </c>
      <c r="AD205" s="2" t="s">
        <v>50</v>
      </c>
      <c r="AE205">
        <f>AVERAGE(AC$49:AC205)</f>
        <v>40.178235668789817</v>
      </c>
      <c r="AG205">
        <v>43.149000000000001</v>
      </c>
      <c r="AH205" s="2" t="s">
        <v>52</v>
      </c>
      <c r="AI205">
        <f>AVERAGE(AG$49:AG205)</f>
        <v>39.833439490445855</v>
      </c>
      <c r="AK205">
        <v>37.49</v>
      </c>
      <c r="AL205" s="2" t="s">
        <v>54</v>
      </c>
      <c r="AM205">
        <f>AVERAGE(AK$49:AK205)</f>
        <v>40.609401273885325</v>
      </c>
    </row>
    <row r="206" spans="1:39" x14ac:dyDescent="0.25">
      <c r="A206">
        <v>36.886000000000003</v>
      </c>
      <c r="B206" s="2" t="s">
        <v>31</v>
      </c>
      <c r="C206">
        <f>AVERAGE(A$49:A206)</f>
        <v>37.696481012658239</v>
      </c>
      <c r="E206">
        <v>35.996000000000002</v>
      </c>
      <c r="F206" s="2" t="s">
        <v>33</v>
      </c>
      <c r="G206">
        <f>AVERAGE(E$49:E206)</f>
        <v>37.883677215189891</v>
      </c>
      <c r="I206">
        <v>36.259</v>
      </c>
      <c r="J206" s="2" t="s">
        <v>35</v>
      </c>
      <c r="K206">
        <f>AVERAGE(I$49:I206)</f>
        <v>38.821601265822778</v>
      </c>
      <c r="M206">
        <v>37.801000000000002</v>
      </c>
      <c r="N206" s="2" t="s">
        <v>36</v>
      </c>
      <c r="O206">
        <f>AVERAGE(M$49:M206)</f>
        <v>39.835189873417718</v>
      </c>
      <c r="Q206">
        <v>41.427999999999997</v>
      </c>
      <c r="R206" s="2" t="s">
        <v>39</v>
      </c>
      <c r="S206">
        <f>AVERAGE(Q$49:Q206)</f>
        <v>39.664208860759501</v>
      </c>
      <c r="U206">
        <v>64.805000000000007</v>
      </c>
      <c r="V206" s="2" t="s">
        <v>44</v>
      </c>
      <c r="W206">
        <f>AVERAGE(U$49:U206)</f>
        <v>39.659803797468356</v>
      </c>
      <c r="Y206">
        <v>38.863</v>
      </c>
      <c r="Z206" s="2" t="s">
        <v>47</v>
      </c>
      <c r="AA206">
        <f>AVERAGE(Y$49:Y206)</f>
        <v>39.907367088607614</v>
      </c>
      <c r="AC206">
        <v>39.847000000000001</v>
      </c>
      <c r="AD206" s="2" t="s">
        <v>50</v>
      </c>
      <c r="AE206">
        <f>AVERAGE(AC$49:AC206)</f>
        <v>40.176139240506338</v>
      </c>
      <c r="AG206">
        <v>39.369999999999997</v>
      </c>
      <c r="AH206" s="2" t="s">
        <v>52</v>
      </c>
      <c r="AI206">
        <f>AVERAGE(AG$49:AG206)</f>
        <v>39.830506329113923</v>
      </c>
      <c r="AK206">
        <v>37.302999999999997</v>
      </c>
      <c r="AL206" s="2" t="s">
        <v>54</v>
      </c>
      <c r="AM206">
        <f>AVERAGE(AK$49:AK206)</f>
        <v>40.588474683544277</v>
      </c>
    </row>
    <row r="207" spans="1:39" x14ac:dyDescent="0.25">
      <c r="A207">
        <v>37.006</v>
      </c>
      <c r="B207" s="2" t="s">
        <v>31</v>
      </c>
      <c r="C207">
        <f>AVERAGE(A$49:A207)</f>
        <v>37.692138364779886</v>
      </c>
      <c r="E207">
        <v>39.180999999999997</v>
      </c>
      <c r="F207" s="2" t="s">
        <v>33</v>
      </c>
      <c r="G207">
        <f>AVERAGE(E$49:E207)</f>
        <v>37.891836477987439</v>
      </c>
      <c r="I207">
        <v>36.661999999999999</v>
      </c>
      <c r="J207" s="2" t="s">
        <v>35</v>
      </c>
      <c r="K207">
        <f>AVERAGE(I$49:I207)</f>
        <v>38.808018867924524</v>
      </c>
      <c r="M207">
        <v>37.488</v>
      </c>
      <c r="N207" s="2" t="s">
        <v>36</v>
      </c>
      <c r="O207">
        <f>AVERAGE(M$49:M207)</f>
        <v>39.820427672955979</v>
      </c>
      <c r="Q207">
        <v>39.345999999999997</v>
      </c>
      <c r="R207" s="2" t="s">
        <v>39</v>
      </c>
      <c r="S207">
        <f>AVERAGE(Q$49:Q207)</f>
        <v>39.662207547169821</v>
      </c>
      <c r="U207">
        <v>39.978999999999999</v>
      </c>
      <c r="V207" s="2" t="s">
        <v>44</v>
      </c>
      <c r="W207">
        <f>AVERAGE(U$49:U207)</f>
        <v>39.661811320754722</v>
      </c>
      <c r="Y207">
        <v>41.491</v>
      </c>
      <c r="Z207" s="2" t="s">
        <v>47</v>
      </c>
      <c r="AA207">
        <f>AVERAGE(Y$49:Y207)</f>
        <v>39.917327044025178</v>
      </c>
      <c r="AC207">
        <v>40.031999999999996</v>
      </c>
      <c r="AD207" s="2" t="s">
        <v>50</v>
      </c>
      <c r="AE207">
        <f>AVERAGE(AC$49:AC207)</f>
        <v>40.175232704402525</v>
      </c>
      <c r="AG207">
        <v>38.944000000000003</v>
      </c>
      <c r="AH207" s="2" t="s">
        <v>52</v>
      </c>
      <c r="AI207">
        <f>AVERAGE(AG$49:AG207)</f>
        <v>39.82493081761006</v>
      </c>
      <c r="AK207">
        <v>37.938000000000002</v>
      </c>
      <c r="AL207" s="2" t="s">
        <v>54</v>
      </c>
      <c r="AM207">
        <f>AVERAGE(AK$49:AK207)</f>
        <v>40.571805031446516</v>
      </c>
    </row>
    <row r="208" spans="1:39" x14ac:dyDescent="0.25">
      <c r="A208">
        <v>43.764000000000003</v>
      </c>
      <c r="B208" s="2" t="s">
        <v>31</v>
      </c>
      <c r="C208">
        <f>AVERAGE(A$49:A208)</f>
        <v>37.73008750000001</v>
      </c>
      <c r="E208">
        <v>41.018000000000001</v>
      </c>
      <c r="F208" s="2" t="s">
        <v>33</v>
      </c>
      <c r="G208">
        <f>AVERAGE(E$49:E208)</f>
        <v>37.911375000000014</v>
      </c>
      <c r="I208">
        <v>36.911999999999999</v>
      </c>
      <c r="J208" s="2" t="s">
        <v>35</v>
      </c>
      <c r="K208">
        <f>AVERAGE(I$49:I208)</f>
        <v>38.79616875</v>
      </c>
      <c r="M208">
        <v>37.656999999999996</v>
      </c>
      <c r="N208" s="2" t="s">
        <v>36</v>
      </c>
      <c r="O208">
        <f>AVERAGE(M$49:M208)</f>
        <v>39.806906250000004</v>
      </c>
      <c r="Q208">
        <v>40.500999999999998</v>
      </c>
      <c r="R208" s="2" t="s">
        <v>39</v>
      </c>
      <c r="S208">
        <f>AVERAGE(Q$49:Q208)</f>
        <v>39.667450000000009</v>
      </c>
      <c r="U208">
        <v>42.274999999999999</v>
      </c>
      <c r="V208" s="2" t="s">
        <v>44</v>
      </c>
      <c r="W208">
        <f>AVERAGE(U$49:U208)</f>
        <v>39.678143750000004</v>
      </c>
      <c r="Y208">
        <v>39.966000000000001</v>
      </c>
      <c r="Z208" s="2" t="s">
        <v>47</v>
      </c>
      <c r="AA208">
        <f>AVERAGE(Y$49:Y208)</f>
        <v>39.917631250000021</v>
      </c>
      <c r="AC208">
        <v>39.448</v>
      </c>
      <c r="AD208" s="2" t="s">
        <v>50</v>
      </c>
      <c r="AE208">
        <f>AVERAGE(AC$49:AC208)</f>
        <v>40.170687500000007</v>
      </c>
      <c r="AG208">
        <v>38.371000000000002</v>
      </c>
      <c r="AH208" s="2" t="s">
        <v>52</v>
      </c>
      <c r="AI208">
        <f>AVERAGE(AG$49:AG208)</f>
        <v>39.815843749999999</v>
      </c>
      <c r="AK208">
        <v>37.347999999999999</v>
      </c>
      <c r="AL208" s="2" t="s">
        <v>54</v>
      </c>
      <c r="AM208">
        <f>AVERAGE(AK$49:AK208)</f>
        <v>40.551656249999972</v>
      </c>
    </row>
    <row r="209" spans="1:39" x14ac:dyDescent="0.25">
      <c r="A209">
        <v>37.801000000000002</v>
      </c>
      <c r="B209" s="2" t="s">
        <v>31</v>
      </c>
      <c r="C209">
        <f>AVERAGE(A$49:A209)</f>
        <v>37.730527950310574</v>
      </c>
      <c r="E209">
        <v>38.073999999999998</v>
      </c>
      <c r="F209" s="2" t="s">
        <v>33</v>
      </c>
      <c r="G209">
        <f>AVERAGE(E$49:E209)</f>
        <v>37.912385093167714</v>
      </c>
      <c r="I209">
        <v>54.564</v>
      </c>
      <c r="J209" s="2" t="s">
        <v>35</v>
      </c>
      <c r="K209">
        <f>AVERAGE(I$49:I209)</f>
        <v>38.894105590062111</v>
      </c>
      <c r="M209">
        <v>37.844999999999999</v>
      </c>
      <c r="N209" s="2" t="s">
        <v>36</v>
      </c>
      <c r="O209">
        <f>AVERAGE(M$49:M209)</f>
        <v>39.794720496894413</v>
      </c>
      <c r="Q209">
        <v>38.780999999999999</v>
      </c>
      <c r="R209" s="2" t="s">
        <v>39</v>
      </c>
      <c r="S209">
        <f>AVERAGE(Q$49:Q209)</f>
        <v>39.661944099378893</v>
      </c>
      <c r="U209">
        <v>39.905999999999999</v>
      </c>
      <c r="V209" s="2" t="s">
        <v>44</v>
      </c>
      <c r="W209">
        <f>AVERAGE(U$49:U209)</f>
        <v>39.679559006211186</v>
      </c>
      <c r="Y209">
        <v>38.917999999999999</v>
      </c>
      <c r="Z209" s="2" t="s">
        <v>47</v>
      </c>
      <c r="AA209">
        <f>AVERAGE(Y$49:Y209)</f>
        <v>39.911422360248466</v>
      </c>
      <c r="AC209">
        <v>39.347999999999999</v>
      </c>
      <c r="AD209" s="2" t="s">
        <v>50</v>
      </c>
      <c r="AE209">
        <f>AVERAGE(AC$49:AC209)</f>
        <v>40.165577639751561</v>
      </c>
      <c r="AG209">
        <v>38.207000000000001</v>
      </c>
      <c r="AH209" s="2" t="s">
        <v>52</v>
      </c>
      <c r="AI209">
        <f>AVERAGE(AG$49:AG209)</f>
        <v>39.805850931677021</v>
      </c>
      <c r="AK209">
        <v>38.774999999999999</v>
      </c>
      <c r="AL209" s="2" t="s">
        <v>54</v>
      </c>
      <c r="AM209">
        <f>AVERAGE(AK$49:AK209)</f>
        <v>40.540621118012396</v>
      </c>
    </row>
    <row r="210" spans="1:39" x14ac:dyDescent="0.25">
      <c r="A210">
        <v>37.048999999999999</v>
      </c>
      <c r="B210" s="2" t="s">
        <v>31</v>
      </c>
      <c r="C210">
        <f>AVERAGE(A$49:A210)</f>
        <v>37.726320987654333</v>
      </c>
      <c r="E210">
        <v>35.878999999999998</v>
      </c>
      <c r="F210" s="2" t="s">
        <v>33</v>
      </c>
      <c r="G210">
        <f>AVERAGE(E$49:E210)</f>
        <v>37.899833333333348</v>
      </c>
      <c r="I210">
        <v>36.517000000000003</v>
      </c>
      <c r="J210" s="2" t="s">
        <v>35</v>
      </c>
      <c r="K210">
        <f>AVERAGE(I$49:I210)</f>
        <v>38.879432098765434</v>
      </c>
      <c r="M210">
        <v>36.936</v>
      </c>
      <c r="N210" s="2" t="s">
        <v>36</v>
      </c>
      <c r="O210">
        <f>AVERAGE(M$49:M210)</f>
        <v>39.777074074074079</v>
      </c>
      <c r="Q210">
        <v>38.823999999999998</v>
      </c>
      <c r="R210" s="2" t="s">
        <v>39</v>
      </c>
      <c r="S210">
        <f>AVERAGE(Q$49:Q210)</f>
        <v>39.656771604938278</v>
      </c>
      <c r="U210">
        <v>41.05</v>
      </c>
      <c r="V210" s="2" t="s">
        <v>44</v>
      </c>
      <c r="W210">
        <f>AVERAGE(U$49:U210)</f>
        <v>39.688018518518525</v>
      </c>
      <c r="Y210">
        <v>38.405999999999999</v>
      </c>
      <c r="Z210" s="2" t="s">
        <v>47</v>
      </c>
      <c r="AA210">
        <f>AVERAGE(Y$49:Y210)</f>
        <v>39.902129629629648</v>
      </c>
      <c r="AC210">
        <v>38.902000000000001</v>
      </c>
      <c r="AD210" s="2" t="s">
        <v>50</v>
      </c>
      <c r="AE210">
        <f>AVERAGE(AC$49:AC210)</f>
        <v>40.157777777777788</v>
      </c>
      <c r="AG210">
        <v>41.002000000000002</v>
      </c>
      <c r="AH210" s="2" t="s">
        <v>52</v>
      </c>
      <c r="AI210">
        <f>AVERAGE(AG$49:AG210)</f>
        <v>39.81323456790124</v>
      </c>
      <c r="AK210">
        <v>51.546999999999997</v>
      </c>
      <c r="AL210" s="2" t="s">
        <v>30</v>
      </c>
      <c r="AM210">
        <f>AVERAGE(AK$49:AK210)</f>
        <v>40.608561728395031</v>
      </c>
    </row>
    <row r="211" spans="1:39" x14ac:dyDescent="0.25">
      <c r="A211">
        <v>38.779000000000003</v>
      </c>
      <c r="B211" s="2" t="s">
        <v>31</v>
      </c>
      <c r="C211">
        <f>AVERAGE(A$49:A211)</f>
        <v>37.732779141104309</v>
      </c>
      <c r="E211">
        <v>35.578000000000003</v>
      </c>
      <c r="F211" s="2" t="s">
        <v>33</v>
      </c>
      <c r="G211">
        <f>AVERAGE(E$49:E211)</f>
        <v>37.885588957055226</v>
      </c>
      <c r="I211">
        <v>36.828000000000003</v>
      </c>
      <c r="J211" s="2" t="s">
        <v>35</v>
      </c>
      <c r="K211">
        <f>AVERAGE(I$49:I211)</f>
        <v>38.866846625766875</v>
      </c>
      <c r="M211">
        <v>37.256</v>
      </c>
      <c r="N211" s="2" t="s">
        <v>36</v>
      </c>
      <c r="O211">
        <f>AVERAGE(M$49:M211)</f>
        <v>39.761607361963193</v>
      </c>
      <c r="Q211">
        <v>40.728999999999999</v>
      </c>
      <c r="R211" s="2" t="s">
        <v>39</v>
      </c>
      <c r="S211">
        <f>AVERAGE(Q$49:Q211)</f>
        <v>39.66334969325154</v>
      </c>
      <c r="U211">
        <v>40.009</v>
      </c>
      <c r="V211" s="2" t="s">
        <v>44</v>
      </c>
      <c r="W211">
        <f>AVERAGE(U$49:U211)</f>
        <v>39.689987730061354</v>
      </c>
      <c r="Y211">
        <v>38.762</v>
      </c>
      <c r="Z211" s="2" t="s">
        <v>47</v>
      </c>
      <c r="AA211">
        <f>AVERAGE(Y$49:Y211)</f>
        <v>39.89513496932517</v>
      </c>
      <c r="AC211">
        <v>39.453000000000003</v>
      </c>
      <c r="AD211" s="2" t="s">
        <v>50</v>
      </c>
      <c r="AE211">
        <f>AVERAGE(AC$49:AC211)</f>
        <v>40.153453987730074</v>
      </c>
      <c r="AG211">
        <v>38.270000000000003</v>
      </c>
      <c r="AH211" s="2" t="s">
        <v>52</v>
      </c>
      <c r="AI211">
        <f>AVERAGE(AG$49:AG211)</f>
        <v>39.803766871165649</v>
      </c>
      <c r="AK211">
        <v>38.802999999999997</v>
      </c>
      <c r="AL211" s="2" t="s">
        <v>56</v>
      </c>
      <c r="AM211">
        <f>AVERAGE(AK$49:AK211)</f>
        <v>40.597484662576655</v>
      </c>
    </row>
    <row r="212" spans="1:39" x14ac:dyDescent="0.25">
      <c r="A212">
        <v>36.520000000000003</v>
      </c>
      <c r="B212" s="2" t="s">
        <v>31</v>
      </c>
      <c r="C212">
        <f>AVERAGE(A$49:A212)</f>
        <v>37.725384146341483</v>
      </c>
      <c r="E212">
        <v>36.093000000000004</v>
      </c>
      <c r="F212" s="2" t="s">
        <v>33</v>
      </c>
      <c r="G212">
        <f>AVERAGE(E$49:E212)</f>
        <v>37.874658536585379</v>
      </c>
      <c r="I212">
        <v>36.405000000000001</v>
      </c>
      <c r="J212" s="2" t="s">
        <v>35</v>
      </c>
      <c r="K212">
        <f>AVERAGE(I$49:I212)</f>
        <v>38.85183536585366</v>
      </c>
      <c r="M212">
        <v>36.462000000000003</v>
      </c>
      <c r="N212" s="2" t="s">
        <v>36</v>
      </c>
      <c r="O212">
        <f>AVERAGE(M$49:M212)</f>
        <v>39.741487804878055</v>
      </c>
      <c r="Q212">
        <v>38.170999999999999</v>
      </c>
      <c r="R212" s="2" t="s">
        <v>39</v>
      </c>
      <c r="S212">
        <f>AVERAGE(Q$49:Q212)</f>
        <v>39.654250000000012</v>
      </c>
      <c r="U212">
        <v>39.22</v>
      </c>
      <c r="V212" s="2" t="s">
        <v>44</v>
      </c>
      <c r="W212">
        <f>AVERAGE(U$49:U212)</f>
        <v>39.687121951219517</v>
      </c>
      <c r="Y212">
        <v>38.512</v>
      </c>
      <c r="Z212" s="2" t="s">
        <v>47</v>
      </c>
      <c r="AA212">
        <f>AVERAGE(Y$49:Y212)</f>
        <v>39.886701219512211</v>
      </c>
      <c r="AC212">
        <v>40.445999999999998</v>
      </c>
      <c r="AD212" s="2" t="s">
        <v>50</v>
      </c>
      <c r="AE212">
        <f>AVERAGE(AC$49:AC212)</f>
        <v>40.155237804878055</v>
      </c>
      <c r="AG212">
        <v>39.106999999999999</v>
      </c>
      <c r="AH212" s="2" t="s">
        <v>52</v>
      </c>
      <c r="AI212">
        <f>AVERAGE(AG$49:AG212)</f>
        <v>39.799518292682933</v>
      </c>
      <c r="AK212">
        <v>38.167000000000002</v>
      </c>
      <c r="AL212" s="2" t="s">
        <v>56</v>
      </c>
      <c r="AM212">
        <f>AVERAGE(AK$49:AK212)</f>
        <v>40.582664634146312</v>
      </c>
    </row>
    <row r="213" spans="1:39" x14ac:dyDescent="0.25">
      <c r="A213">
        <v>38.22</v>
      </c>
      <c r="B213" s="2" t="s">
        <v>31</v>
      </c>
      <c r="C213">
        <f>AVERAGE(A$49:A213)</f>
        <v>37.728381818181838</v>
      </c>
      <c r="E213">
        <v>39.994999999999997</v>
      </c>
      <c r="F213" s="2" t="s">
        <v>33</v>
      </c>
      <c r="G213">
        <f>AVERAGE(E$49:E213)</f>
        <v>37.887509090909106</v>
      </c>
      <c r="I213">
        <v>36.631</v>
      </c>
      <c r="J213" s="2" t="s">
        <v>35</v>
      </c>
      <c r="K213">
        <f>AVERAGE(I$49:I213)</f>
        <v>38.838375757575761</v>
      </c>
      <c r="M213">
        <v>36.677999999999997</v>
      </c>
      <c r="N213" s="2" t="s">
        <v>36</v>
      </c>
      <c r="O213">
        <f>AVERAGE(M$49:M213)</f>
        <v>39.722921212121221</v>
      </c>
      <c r="Q213">
        <v>38.762999999999998</v>
      </c>
      <c r="R213" s="2" t="s">
        <v>39</v>
      </c>
      <c r="S213">
        <f>AVERAGE(Q$49:Q213)</f>
        <v>39.648848484848493</v>
      </c>
      <c r="U213">
        <v>39.539000000000001</v>
      </c>
      <c r="V213" s="2" t="s">
        <v>44</v>
      </c>
      <c r="W213">
        <f>AVERAGE(U$49:U213)</f>
        <v>39.686224242424245</v>
      </c>
      <c r="Y213">
        <v>39.716999999999999</v>
      </c>
      <c r="Z213" s="2" t="s">
        <v>47</v>
      </c>
      <c r="AA213">
        <f>AVERAGE(Y$49:Y213)</f>
        <v>39.885672727272741</v>
      </c>
      <c r="AC213">
        <v>39.506999999999998</v>
      </c>
      <c r="AD213" s="2" t="s">
        <v>50</v>
      </c>
      <c r="AE213">
        <f>AVERAGE(AC$49:AC213)</f>
        <v>40.151309090909102</v>
      </c>
      <c r="AG213">
        <v>37.890999999999998</v>
      </c>
      <c r="AH213" s="2" t="s">
        <v>52</v>
      </c>
      <c r="AI213">
        <f>AVERAGE(AG$49:AG213)</f>
        <v>39.787951515151519</v>
      </c>
      <c r="AK213">
        <v>38.104999999999997</v>
      </c>
      <c r="AL213" s="2" t="s">
        <v>56</v>
      </c>
      <c r="AM213">
        <f>AVERAGE(AK$49:AK213)</f>
        <v>40.567648484848455</v>
      </c>
    </row>
    <row r="214" spans="1:39" x14ac:dyDescent="0.25">
      <c r="A214">
        <v>39.226999999999997</v>
      </c>
      <c r="B214" s="2" t="s">
        <v>31</v>
      </c>
      <c r="C214">
        <f>AVERAGE(A$49:A214)</f>
        <v>37.73740963855424</v>
      </c>
      <c r="E214">
        <v>37.195999999999998</v>
      </c>
      <c r="F214" s="2" t="s">
        <v>33</v>
      </c>
      <c r="G214">
        <f>AVERAGE(E$49:E214)</f>
        <v>37.883343373493986</v>
      </c>
      <c r="I214">
        <v>39.686999999999998</v>
      </c>
      <c r="J214" s="2" t="s">
        <v>35</v>
      </c>
      <c r="K214">
        <f>AVERAGE(I$49:I214)</f>
        <v>38.843487951807234</v>
      </c>
      <c r="M214">
        <v>37.759</v>
      </c>
      <c r="N214" s="2" t="s">
        <v>36</v>
      </c>
      <c r="O214">
        <f>AVERAGE(M$49:M214)</f>
        <v>39.711090361445791</v>
      </c>
      <c r="Q214">
        <v>38.521000000000001</v>
      </c>
      <c r="R214" s="2" t="s">
        <v>39</v>
      </c>
      <c r="S214">
        <f>AVERAGE(Q$49:Q214)</f>
        <v>39.642054216867479</v>
      </c>
      <c r="U214">
        <v>39.256999999999998</v>
      </c>
      <c r="V214" s="2" t="s">
        <v>44</v>
      </c>
      <c r="W214">
        <f>AVERAGE(U$49:U214)</f>
        <v>39.68363855421687</v>
      </c>
      <c r="Y214">
        <v>39.228999999999999</v>
      </c>
      <c r="Z214" s="2" t="s">
        <v>47</v>
      </c>
      <c r="AA214">
        <f>AVERAGE(Y$49:Y214)</f>
        <v>39.881716867469898</v>
      </c>
      <c r="AC214">
        <v>40.804000000000002</v>
      </c>
      <c r="AD214" s="2" t="s">
        <v>50</v>
      </c>
      <c r="AE214">
        <f>AVERAGE(AC$49:AC214)</f>
        <v>40.155240963855427</v>
      </c>
      <c r="AG214">
        <v>63.78</v>
      </c>
      <c r="AH214" s="2" t="s">
        <v>30</v>
      </c>
      <c r="AI214">
        <f>AVERAGE(AG$49:AG214)</f>
        <v>39.932481927710846</v>
      </c>
      <c r="AK214">
        <v>38.104999999999997</v>
      </c>
      <c r="AL214" s="2" t="s">
        <v>56</v>
      </c>
      <c r="AM214">
        <f>AVERAGE(AK$49:AK214)</f>
        <v>40.552813253012012</v>
      </c>
    </row>
    <row r="215" spans="1:39" x14ac:dyDescent="0.25">
      <c r="A215">
        <v>36.683999999999997</v>
      </c>
      <c r="B215" s="2" t="s">
        <v>31</v>
      </c>
      <c r="C215">
        <f>AVERAGE(A$49:A215)</f>
        <v>37.731101796407209</v>
      </c>
      <c r="E215">
        <v>35.774000000000001</v>
      </c>
      <c r="F215" s="2" t="s">
        <v>33</v>
      </c>
      <c r="G215">
        <f>AVERAGE(E$49:E215)</f>
        <v>37.870712574850316</v>
      </c>
      <c r="I215">
        <v>36.835999999999999</v>
      </c>
      <c r="J215" s="2" t="s">
        <v>35</v>
      </c>
      <c r="K215">
        <f>AVERAGE(I$49:I215)</f>
        <v>38.831467065868267</v>
      </c>
      <c r="M215">
        <v>38.514000000000003</v>
      </c>
      <c r="N215" s="2" t="s">
        <v>36</v>
      </c>
      <c r="O215">
        <f>AVERAGE(M$49:M215)</f>
        <v>39.70392215568863</v>
      </c>
      <c r="Q215">
        <v>38.137999999999998</v>
      </c>
      <c r="R215" s="2" t="s">
        <v>39</v>
      </c>
      <c r="S215">
        <f>AVERAGE(Q$49:Q215)</f>
        <v>39.633047904191621</v>
      </c>
      <c r="U215">
        <v>42.259</v>
      </c>
      <c r="V215" s="2" t="s">
        <v>44</v>
      </c>
      <c r="W215">
        <f>AVERAGE(U$49:U215)</f>
        <v>39.699059880239524</v>
      </c>
      <c r="Y215">
        <v>38.451000000000001</v>
      </c>
      <c r="Z215" s="2" t="s">
        <v>47</v>
      </c>
      <c r="AA215">
        <f>AVERAGE(Y$49:Y215)</f>
        <v>39.873149700598816</v>
      </c>
      <c r="AC215">
        <v>41.003999999999998</v>
      </c>
      <c r="AD215" s="2" t="s">
        <v>50</v>
      </c>
      <c r="AE215">
        <f>AVERAGE(AC$49:AC215)</f>
        <v>40.160323353293421</v>
      </c>
      <c r="AG215">
        <v>40.131</v>
      </c>
      <c r="AH215" s="2" t="s">
        <v>53</v>
      </c>
      <c r="AI215">
        <f>AVERAGE(AG$49:AG215)</f>
        <v>39.933670658682637</v>
      </c>
      <c r="AK215">
        <v>38.088000000000001</v>
      </c>
      <c r="AL215" s="2" t="s">
        <v>56</v>
      </c>
      <c r="AM215">
        <f>AVERAGE(AK$49:AK215)</f>
        <v>40.538053892215537</v>
      </c>
    </row>
    <row r="216" spans="1:39" x14ac:dyDescent="0.25">
      <c r="A216">
        <v>36.715000000000003</v>
      </c>
      <c r="B216" s="2" t="s">
        <v>31</v>
      </c>
      <c r="C216">
        <f>AVERAGE(A$49:A216)</f>
        <v>37.725053571428596</v>
      </c>
      <c r="E216">
        <v>35.548999999999999</v>
      </c>
      <c r="F216" s="2" t="s">
        <v>33</v>
      </c>
      <c r="G216">
        <f>AVERAGE(E$49:E216)</f>
        <v>37.856892857142874</v>
      </c>
      <c r="I216">
        <v>37.079000000000001</v>
      </c>
      <c r="J216" s="2" t="s">
        <v>35</v>
      </c>
      <c r="K216">
        <f>AVERAGE(I$49:I216)</f>
        <v>38.821035714285713</v>
      </c>
      <c r="M216">
        <v>38.26</v>
      </c>
      <c r="N216" s="2" t="s">
        <v>36</v>
      </c>
      <c r="O216">
        <f>AVERAGE(M$49:M216)</f>
        <v>39.695327380952392</v>
      </c>
      <c r="Q216">
        <v>61.5</v>
      </c>
      <c r="R216" s="2" t="s">
        <v>30</v>
      </c>
      <c r="S216">
        <f>AVERAGE(Q$49:Q216)</f>
        <v>39.763208333333338</v>
      </c>
      <c r="U216">
        <v>40.685000000000002</v>
      </c>
      <c r="V216" s="2" t="s">
        <v>44</v>
      </c>
      <c r="W216">
        <f>AVERAGE(U$49:U216)</f>
        <v>39.704928571428574</v>
      </c>
      <c r="Y216">
        <v>38.654000000000003</v>
      </c>
      <c r="Z216" s="2" t="s">
        <v>47</v>
      </c>
      <c r="AA216">
        <f>AVERAGE(Y$49:Y216)</f>
        <v>39.865892857142875</v>
      </c>
      <c r="AC216">
        <v>41.584000000000003</v>
      </c>
      <c r="AD216" s="2" t="s">
        <v>50</v>
      </c>
      <c r="AE216">
        <f>AVERAGE(AC$49:AC216)</f>
        <v>40.168797619047623</v>
      </c>
      <c r="AG216">
        <v>42.456000000000003</v>
      </c>
      <c r="AH216" s="2" t="s">
        <v>53</v>
      </c>
      <c r="AI216">
        <f>AVERAGE(AG$49:AG216)</f>
        <v>39.948684523809526</v>
      </c>
      <c r="AK216">
        <v>38.287999999999997</v>
      </c>
      <c r="AL216" s="2" t="s">
        <v>56</v>
      </c>
      <c r="AM216">
        <f>AVERAGE(AK$49:AK216)</f>
        <v>40.524660714285673</v>
      </c>
    </row>
    <row r="217" spans="1:39" x14ac:dyDescent="0.25">
      <c r="A217">
        <v>36.652000000000001</v>
      </c>
      <c r="B217" s="2" t="s">
        <v>31</v>
      </c>
      <c r="C217">
        <f>AVERAGE(A$49:A217)</f>
        <v>37.718704142011859</v>
      </c>
      <c r="E217">
        <v>35.831000000000003</v>
      </c>
      <c r="F217" s="2" t="s">
        <v>33</v>
      </c>
      <c r="G217">
        <f>AVERAGE(E$49:E217)</f>
        <v>37.844905325443804</v>
      </c>
      <c r="I217">
        <v>36.366</v>
      </c>
      <c r="J217" s="2" t="s">
        <v>35</v>
      </c>
      <c r="K217">
        <f>AVERAGE(I$49:I217)</f>
        <v>38.806508875739645</v>
      </c>
      <c r="M217">
        <v>37.063000000000002</v>
      </c>
      <c r="N217" s="2" t="s">
        <v>36</v>
      </c>
      <c r="O217">
        <f>AVERAGE(M$49:M217)</f>
        <v>39.679751479289948</v>
      </c>
      <c r="Q217">
        <v>38.325000000000003</v>
      </c>
      <c r="R217" s="2" t="s">
        <v>40</v>
      </c>
      <c r="S217">
        <f>AVERAGE(Q$49:Q217)</f>
        <v>39.754698224852078</v>
      </c>
      <c r="U217">
        <v>39.624000000000002</v>
      </c>
      <c r="V217" s="2" t="s">
        <v>44</v>
      </c>
      <c r="W217">
        <f>AVERAGE(U$49:U217)</f>
        <v>39.704449704142014</v>
      </c>
      <c r="Y217">
        <v>38.826999999999998</v>
      </c>
      <c r="Z217" s="2" t="s">
        <v>47</v>
      </c>
      <c r="AA217">
        <f>AVERAGE(Y$49:Y217)</f>
        <v>39.859745562130193</v>
      </c>
      <c r="AC217">
        <v>40.305</v>
      </c>
      <c r="AD217" s="2" t="s">
        <v>50</v>
      </c>
      <c r="AE217">
        <f>AVERAGE(AC$49:AC217)</f>
        <v>40.169603550295868</v>
      </c>
      <c r="AG217">
        <v>40.469000000000001</v>
      </c>
      <c r="AH217" s="2" t="s">
        <v>53</v>
      </c>
      <c r="AI217">
        <f>AVERAGE(AG$49:AG217)</f>
        <v>39.951763313609476</v>
      </c>
      <c r="AK217">
        <v>38.064999999999998</v>
      </c>
      <c r="AL217" s="2" t="s">
        <v>56</v>
      </c>
      <c r="AM217">
        <f>AVERAGE(AK$49:AK217)</f>
        <v>40.510106508875701</v>
      </c>
    </row>
    <row r="218" spans="1:39" x14ac:dyDescent="0.25">
      <c r="A218">
        <v>36.624000000000002</v>
      </c>
      <c r="B218" s="2" t="s">
        <v>31</v>
      </c>
      <c r="C218">
        <f>AVERAGE(A$49:A218)</f>
        <v>37.712264705882376</v>
      </c>
      <c r="E218">
        <v>37.384999999999998</v>
      </c>
      <c r="F218" s="2" t="s">
        <v>33</v>
      </c>
      <c r="G218">
        <f>AVERAGE(E$49:E218)</f>
        <v>37.842200000000012</v>
      </c>
      <c r="I218">
        <v>37.442999999999998</v>
      </c>
      <c r="J218" s="2" t="s">
        <v>35</v>
      </c>
      <c r="K218">
        <f>AVERAGE(I$49:I218)</f>
        <v>38.798488235294123</v>
      </c>
      <c r="M218">
        <v>37.090000000000003</v>
      </c>
      <c r="N218" s="2" t="s">
        <v>36</v>
      </c>
      <c r="O218">
        <f>AVERAGE(M$49:M218)</f>
        <v>39.664517647058837</v>
      </c>
      <c r="Q218">
        <v>37.575000000000003</v>
      </c>
      <c r="R218" s="2" t="s">
        <v>40</v>
      </c>
      <c r="S218">
        <f>AVERAGE(Q$49:Q218)</f>
        <v>39.741876470588238</v>
      </c>
      <c r="U218">
        <v>39.863</v>
      </c>
      <c r="V218" s="2" t="s">
        <v>44</v>
      </c>
      <c r="W218">
        <f>AVERAGE(U$49:U218)</f>
        <v>39.705382352941179</v>
      </c>
      <c r="Y218">
        <v>39.976999999999997</v>
      </c>
      <c r="Z218" s="2" t="s">
        <v>47</v>
      </c>
      <c r="AA218">
        <f>AVERAGE(Y$49:Y218)</f>
        <v>39.860435294117664</v>
      </c>
      <c r="AC218">
        <v>40.302999999999997</v>
      </c>
      <c r="AD218" s="2" t="s">
        <v>50</v>
      </c>
      <c r="AE218">
        <f>AVERAGE(AC$49:AC218)</f>
        <v>40.170388235294126</v>
      </c>
      <c r="AG218">
        <v>40.475000000000001</v>
      </c>
      <c r="AH218" s="2" t="s">
        <v>53</v>
      </c>
      <c r="AI218">
        <f>AVERAGE(AG$49:AG218)</f>
        <v>39.954841176470595</v>
      </c>
      <c r="AK218">
        <v>37.962000000000003</v>
      </c>
      <c r="AL218" s="2" t="s">
        <v>56</v>
      </c>
      <c r="AM218">
        <f>AVERAGE(AK$49:AK218)</f>
        <v>40.495117647058784</v>
      </c>
    </row>
    <row r="219" spans="1:39" x14ac:dyDescent="0.25">
      <c r="A219">
        <v>36.93</v>
      </c>
      <c r="B219" s="2" t="s">
        <v>31</v>
      </c>
      <c r="C219">
        <f>AVERAGE(A$49:A219)</f>
        <v>37.707690058479557</v>
      </c>
      <c r="E219">
        <v>36.651000000000003</v>
      </c>
      <c r="F219" s="2" t="s">
        <v>33</v>
      </c>
      <c r="G219">
        <f>AVERAGE(E$49:E219)</f>
        <v>37.835233918128672</v>
      </c>
      <c r="I219">
        <v>37.42</v>
      </c>
      <c r="J219" s="2" t="s">
        <v>35</v>
      </c>
      <c r="K219">
        <f>AVERAGE(I$49:I219)</f>
        <v>38.790426900584798</v>
      </c>
      <c r="M219">
        <v>37.131</v>
      </c>
      <c r="N219" s="2" t="s">
        <v>36</v>
      </c>
      <c r="O219">
        <f>AVERAGE(M$49:M219)</f>
        <v>39.64970175438598</v>
      </c>
      <c r="Q219">
        <v>38.228000000000002</v>
      </c>
      <c r="R219" s="2" t="s">
        <v>40</v>
      </c>
      <c r="S219">
        <f>AVERAGE(Q$49:Q219)</f>
        <v>39.733023391812871</v>
      </c>
      <c r="U219">
        <v>39.067</v>
      </c>
      <c r="V219" s="2" t="s">
        <v>44</v>
      </c>
      <c r="W219">
        <f>AVERAGE(U$49:U219)</f>
        <v>39.701649122807019</v>
      </c>
      <c r="Y219">
        <v>39.156999999999996</v>
      </c>
      <c r="Z219" s="2" t="s">
        <v>47</v>
      </c>
      <c r="AA219">
        <f>AVERAGE(Y$49:Y219)</f>
        <v>39.856321637426916</v>
      </c>
      <c r="AC219">
        <v>39.851999999999997</v>
      </c>
      <c r="AD219" s="2" t="s">
        <v>50</v>
      </c>
      <c r="AE219">
        <f>AVERAGE(AC$49:AC219)</f>
        <v>40.168526315789478</v>
      </c>
      <c r="AG219">
        <v>41.728000000000002</v>
      </c>
      <c r="AH219" s="2" t="s">
        <v>53</v>
      </c>
      <c r="AI219">
        <f>AVERAGE(AG$49:AG219)</f>
        <v>39.965210526315794</v>
      </c>
      <c r="AK219">
        <v>37.518000000000001</v>
      </c>
      <c r="AL219" s="2" t="s">
        <v>56</v>
      </c>
      <c r="AM219">
        <f>AVERAGE(AK$49:AK219)</f>
        <v>40.477707602339144</v>
      </c>
    </row>
    <row r="220" spans="1:39" x14ac:dyDescent="0.25">
      <c r="A220">
        <v>37.005000000000003</v>
      </c>
      <c r="B220" s="2" t="s">
        <v>31</v>
      </c>
      <c r="C220">
        <f>AVERAGE(A$49:A220)</f>
        <v>37.703604651162813</v>
      </c>
      <c r="E220">
        <v>35.582999999999998</v>
      </c>
      <c r="F220" s="2" t="s">
        <v>33</v>
      </c>
      <c r="G220">
        <f>AVERAGE(E$49:E220)</f>
        <v>37.822139534883732</v>
      </c>
      <c r="I220">
        <v>36.369</v>
      </c>
      <c r="J220" s="2" t="s">
        <v>35</v>
      </c>
      <c r="K220">
        <f>AVERAGE(I$49:I220)</f>
        <v>38.776348837209305</v>
      </c>
      <c r="M220">
        <v>37.557000000000002</v>
      </c>
      <c r="N220" s="2" t="s">
        <v>36</v>
      </c>
      <c r="O220">
        <f>AVERAGE(M$49:M220)</f>
        <v>39.637534883720939</v>
      </c>
      <c r="Q220">
        <v>38.177</v>
      </c>
      <c r="R220" s="2" t="s">
        <v>40</v>
      </c>
      <c r="S220">
        <f>AVERAGE(Q$49:Q220)</f>
        <v>39.723976744186047</v>
      </c>
      <c r="U220">
        <v>39.651000000000003</v>
      </c>
      <c r="V220" s="2" t="s">
        <v>44</v>
      </c>
      <c r="W220">
        <f>AVERAGE(U$49:U220)</f>
        <v>39.701354651162795</v>
      </c>
      <c r="Y220">
        <v>38.274999999999999</v>
      </c>
      <c r="Z220" s="2" t="s">
        <v>47</v>
      </c>
      <c r="AA220">
        <f>AVERAGE(Y$49:Y220)</f>
        <v>39.847127906976759</v>
      </c>
      <c r="AC220">
        <v>40.204999999999998</v>
      </c>
      <c r="AD220" s="2" t="s">
        <v>50</v>
      </c>
      <c r="AE220">
        <f>AVERAGE(AC$49:AC220)</f>
        <v>40.168738372093031</v>
      </c>
      <c r="AG220">
        <v>40.170999999999999</v>
      </c>
      <c r="AH220" s="2" t="s">
        <v>53</v>
      </c>
      <c r="AI220">
        <f>AVERAGE(AG$49:AG220)</f>
        <v>39.966406976744196</v>
      </c>
      <c r="AK220">
        <v>38.197000000000003</v>
      </c>
      <c r="AL220" s="2" t="s">
        <v>56</v>
      </c>
      <c r="AM220">
        <f>AVERAGE(AK$49:AK220)</f>
        <v>40.464447674418572</v>
      </c>
    </row>
    <row r="221" spans="1:39" x14ac:dyDescent="0.25">
      <c r="A221">
        <v>36.494</v>
      </c>
      <c r="B221" s="2" t="s">
        <v>31</v>
      </c>
      <c r="C221">
        <f>AVERAGE(A$49:A221)</f>
        <v>37.696612716763028</v>
      </c>
      <c r="E221">
        <v>35.439</v>
      </c>
      <c r="F221" s="2" t="s">
        <v>33</v>
      </c>
      <c r="G221">
        <f>AVERAGE(E$49:E221)</f>
        <v>37.808364161849724</v>
      </c>
      <c r="I221">
        <v>37.386000000000003</v>
      </c>
      <c r="J221" s="2" t="s">
        <v>35</v>
      </c>
      <c r="K221">
        <f>AVERAGE(I$49:I221)</f>
        <v>38.768312138728326</v>
      </c>
      <c r="M221">
        <v>37.118000000000002</v>
      </c>
      <c r="N221" s="2" t="s">
        <v>36</v>
      </c>
      <c r="O221">
        <f>AVERAGE(M$49:M221)</f>
        <v>39.622971098265907</v>
      </c>
      <c r="Q221">
        <v>37.450000000000003</v>
      </c>
      <c r="R221" s="2" t="s">
        <v>40</v>
      </c>
      <c r="S221">
        <f>AVERAGE(Q$49:Q221)</f>
        <v>39.710832369942196</v>
      </c>
      <c r="U221">
        <v>39.558</v>
      </c>
      <c r="V221" s="2" t="s">
        <v>44</v>
      </c>
      <c r="W221">
        <f>AVERAGE(U$49:U221)</f>
        <v>39.700526011560697</v>
      </c>
      <c r="Y221">
        <v>38.822000000000003</v>
      </c>
      <c r="Z221" s="2" t="s">
        <v>47</v>
      </c>
      <c r="AA221">
        <f>AVERAGE(Y$49:Y221)</f>
        <v>39.841202312138748</v>
      </c>
      <c r="AC221">
        <v>39.951000000000001</v>
      </c>
      <c r="AD221" s="2" t="s">
        <v>50</v>
      </c>
      <c r="AE221">
        <f>AVERAGE(AC$49:AC221)</f>
        <v>40.16747976878613</v>
      </c>
      <c r="AG221">
        <v>42.015999999999998</v>
      </c>
      <c r="AH221" s="2" t="s">
        <v>53</v>
      </c>
      <c r="AI221">
        <f>AVERAGE(AG$49:AG221)</f>
        <v>39.978254335260125</v>
      </c>
      <c r="AK221">
        <v>37.597000000000001</v>
      </c>
      <c r="AL221" s="2" t="s">
        <v>56</v>
      </c>
      <c r="AM221">
        <f>AVERAGE(AK$49:AK221)</f>
        <v>40.447872832369903</v>
      </c>
    </row>
    <row r="222" spans="1:39" x14ac:dyDescent="0.25">
      <c r="A222">
        <v>36.682000000000002</v>
      </c>
      <c r="B222" s="2" t="s">
        <v>31</v>
      </c>
      <c r="C222">
        <f>AVERAGE(A$49:A222)</f>
        <v>37.690781609195426</v>
      </c>
      <c r="E222">
        <v>35.515999999999998</v>
      </c>
      <c r="F222" s="2" t="s">
        <v>33</v>
      </c>
      <c r="G222">
        <f>AVERAGE(E$49:E222)</f>
        <v>37.795189655172429</v>
      </c>
      <c r="I222">
        <v>37.856000000000002</v>
      </c>
      <c r="J222" s="2" t="s">
        <v>35</v>
      </c>
      <c r="K222">
        <f>AVERAGE(I$49:I222)</f>
        <v>38.763068965517242</v>
      </c>
      <c r="M222">
        <v>36.816000000000003</v>
      </c>
      <c r="N222" s="2" t="s">
        <v>36</v>
      </c>
      <c r="O222">
        <f>AVERAGE(M$49:M222)</f>
        <v>39.606839080459778</v>
      </c>
      <c r="Q222">
        <v>38.825000000000003</v>
      </c>
      <c r="R222" s="2" t="s">
        <v>40</v>
      </c>
      <c r="S222">
        <f>AVERAGE(Q$49:Q222)</f>
        <v>39.705741379310346</v>
      </c>
      <c r="U222">
        <v>39.136000000000003</v>
      </c>
      <c r="V222" s="2" t="s">
        <v>44</v>
      </c>
      <c r="W222">
        <f>AVERAGE(U$49:U222)</f>
        <v>39.697281609195407</v>
      </c>
      <c r="Y222">
        <v>38.591000000000001</v>
      </c>
      <c r="Z222" s="2" t="s">
        <v>47</v>
      </c>
      <c r="AA222">
        <f>AVERAGE(Y$49:Y222)</f>
        <v>39.834017241379328</v>
      </c>
      <c r="AC222">
        <v>41.552</v>
      </c>
      <c r="AD222" s="2" t="s">
        <v>50</v>
      </c>
      <c r="AE222">
        <f>AVERAGE(AC$49:AC222)</f>
        <v>40.1754367816092</v>
      </c>
      <c r="AG222">
        <v>39.345999999999997</v>
      </c>
      <c r="AH222" s="2" t="s">
        <v>53</v>
      </c>
      <c r="AI222">
        <f>AVERAGE(AG$49:AG222)</f>
        <v>39.974620689655175</v>
      </c>
      <c r="AK222">
        <v>37.741</v>
      </c>
      <c r="AL222" s="2" t="s">
        <v>56</v>
      </c>
      <c r="AM222">
        <f>AVERAGE(AK$49:AK222)</f>
        <v>40.432316091953986</v>
      </c>
    </row>
    <row r="223" spans="1:39" x14ac:dyDescent="0.25">
      <c r="A223">
        <v>36.625</v>
      </c>
      <c r="B223" s="2" t="s">
        <v>31</v>
      </c>
      <c r="C223">
        <f>AVERAGE(A$49:A223)</f>
        <v>37.684691428571448</v>
      </c>
      <c r="E223">
        <v>35.823</v>
      </c>
      <c r="F223" s="2" t="s">
        <v>33</v>
      </c>
      <c r="G223">
        <f>AVERAGE(E$49:E223)</f>
        <v>37.783920000000016</v>
      </c>
      <c r="I223">
        <v>36.838000000000001</v>
      </c>
      <c r="J223" s="2" t="s">
        <v>35</v>
      </c>
      <c r="K223">
        <f>AVERAGE(I$49:I223)</f>
        <v>38.752068571428573</v>
      </c>
      <c r="M223">
        <v>37.042000000000002</v>
      </c>
      <c r="N223" s="2" t="s">
        <v>36</v>
      </c>
      <c r="O223">
        <f>AVERAGE(M$49:M223)</f>
        <v>39.592182857142873</v>
      </c>
      <c r="Q223">
        <v>37.732999999999997</v>
      </c>
      <c r="R223" s="2" t="s">
        <v>40</v>
      </c>
      <c r="S223">
        <f>AVERAGE(Q$49:Q223)</f>
        <v>39.694468571428573</v>
      </c>
      <c r="U223">
        <v>39.631999999999998</v>
      </c>
      <c r="V223" s="2" t="s">
        <v>44</v>
      </c>
      <c r="W223">
        <f>AVERAGE(U$49:U223)</f>
        <v>39.696908571428573</v>
      </c>
      <c r="Y223">
        <v>39.543999999999997</v>
      </c>
      <c r="Z223" s="2" t="s">
        <v>47</v>
      </c>
      <c r="AA223">
        <f>AVERAGE(Y$49:Y223)</f>
        <v>39.832360000000016</v>
      </c>
      <c r="AC223">
        <v>39.552999999999997</v>
      </c>
      <c r="AD223" s="2" t="s">
        <v>50</v>
      </c>
      <c r="AE223">
        <f>AVERAGE(AC$49:AC223)</f>
        <v>40.171880000000002</v>
      </c>
      <c r="AG223">
        <v>40.29</v>
      </c>
      <c r="AH223" s="2" t="s">
        <v>53</v>
      </c>
      <c r="AI223">
        <f>AVERAGE(AG$49:AG223)</f>
        <v>39.976422857142865</v>
      </c>
      <c r="AK223">
        <v>38.857999999999997</v>
      </c>
      <c r="AL223" s="2" t="s">
        <v>56</v>
      </c>
      <c r="AM223">
        <f>AVERAGE(AK$49:AK223)</f>
        <v>40.423319999999961</v>
      </c>
    </row>
    <row r="224" spans="1:39" x14ac:dyDescent="0.25">
      <c r="A224">
        <v>36.950000000000003</v>
      </c>
      <c r="B224" s="2" t="s">
        <v>31</v>
      </c>
      <c r="C224">
        <f>AVERAGE(A$49:A224)</f>
        <v>37.680517045454565</v>
      </c>
      <c r="E224">
        <v>35.692999999999998</v>
      </c>
      <c r="F224" s="2" t="s">
        <v>33</v>
      </c>
      <c r="G224">
        <f>AVERAGE(E$49:E224)</f>
        <v>37.77203977272729</v>
      </c>
      <c r="I224">
        <v>36.456000000000003</v>
      </c>
      <c r="J224" s="2" t="s">
        <v>35</v>
      </c>
      <c r="K224">
        <f>AVERAGE(I$49:I224)</f>
        <v>38.739022727272726</v>
      </c>
      <c r="M224">
        <v>39.014000000000003</v>
      </c>
      <c r="N224" s="2" t="s">
        <v>36</v>
      </c>
      <c r="O224">
        <f>AVERAGE(M$49:M224)</f>
        <v>39.588897727272744</v>
      </c>
      <c r="Q224">
        <v>41.695999999999998</v>
      </c>
      <c r="R224" s="2" t="s">
        <v>40</v>
      </c>
      <c r="S224">
        <f>AVERAGE(Q$49:Q224)</f>
        <v>39.705840909090909</v>
      </c>
      <c r="U224">
        <v>43.521999999999998</v>
      </c>
      <c r="V224" s="2" t="s">
        <v>44</v>
      </c>
      <c r="W224">
        <f>AVERAGE(U$49:U224)</f>
        <v>39.718642045454551</v>
      </c>
      <c r="Y224">
        <v>39.332999999999998</v>
      </c>
      <c r="Z224" s="2" t="s">
        <v>47</v>
      </c>
      <c r="AA224">
        <f>AVERAGE(Y$49:Y224)</f>
        <v>39.829522727272746</v>
      </c>
      <c r="AC224">
        <v>40.853000000000002</v>
      </c>
      <c r="AD224" s="2" t="s">
        <v>50</v>
      </c>
      <c r="AE224">
        <f>AVERAGE(AC$49:AC224)</f>
        <v>40.175750000000001</v>
      </c>
      <c r="AG224">
        <v>39.917999999999999</v>
      </c>
      <c r="AH224" s="2" t="s">
        <v>53</v>
      </c>
      <c r="AI224">
        <f>AVERAGE(AG$49:AG224)</f>
        <v>39.976090909090914</v>
      </c>
      <c r="AK224">
        <v>39.374000000000002</v>
      </c>
      <c r="AL224" s="2" t="s">
        <v>56</v>
      </c>
      <c r="AM224">
        <f>AVERAGE(AK$49:AK224)</f>
        <v>40.417357954545416</v>
      </c>
    </row>
    <row r="225" spans="1:39" x14ac:dyDescent="0.25">
      <c r="A225">
        <v>38.052</v>
      </c>
      <c r="B225" s="2" t="s">
        <v>31</v>
      </c>
      <c r="C225">
        <f>AVERAGE(A$49:A225)</f>
        <v>37.682615819209055</v>
      </c>
      <c r="E225">
        <v>35.755000000000003</v>
      </c>
      <c r="F225" s="2" t="s">
        <v>33</v>
      </c>
      <c r="G225">
        <f>AVERAGE(E$49:E225)</f>
        <v>37.760644067796626</v>
      </c>
      <c r="I225">
        <v>36.646000000000001</v>
      </c>
      <c r="J225" s="2" t="s">
        <v>35</v>
      </c>
      <c r="K225">
        <f>AVERAGE(I$49:I225)</f>
        <v>38.727197740112992</v>
      </c>
      <c r="M225">
        <v>37.173000000000002</v>
      </c>
      <c r="N225" s="2" t="s">
        <v>36</v>
      </c>
      <c r="O225">
        <f>AVERAGE(M$49:M225)</f>
        <v>39.575248587570634</v>
      </c>
      <c r="Q225">
        <v>38.926000000000002</v>
      </c>
      <c r="R225" s="2" t="s">
        <v>40</v>
      </c>
      <c r="S225">
        <f>AVERAGE(Q$49:Q225)</f>
        <v>39.701435028248589</v>
      </c>
      <c r="U225">
        <v>39.439</v>
      </c>
      <c r="V225" s="2" t="s">
        <v>44</v>
      </c>
      <c r="W225">
        <f>AVERAGE(U$49:U225)</f>
        <v>39.717062146892658</v>
      </c>
      <c r="Y225">
        <v>39.213000000000001</v>
      </c>
      <c r="Z225" s="2" t="s">
        <v>47</v>
      </c>
      <c r="AA225">
        <f>AVERAGE(Y$49:Y225)</f>
        <v>39.826039548022614</v>
      </c>
      <c r="AC225">
        <v>39.228000000000002</v>
      </c>
      <c r="AD225" s="2" t="s">
        <v>50</v>
      </c>
      <c r="AE225">
        <f>AVERAGE(AC$49:AC225)</f>
        <v>40.170395480225991</v>
      </c>
      <c r="AG225">
        <v>45.642000000000003</v>
      </c>
      <c r="AH225" s="2" t="s">
        <v>53</v>
      </c>
      <c r="AI225">
        <f>AVERAGE(AG$49:AG225)</f>
        <v>40.008101694915254</v>
      </c>
      <c r="AK225">
        <v>38.576999999999998</v>
      </c>
      <c r="AL225" s="2" t="s">
        <v>56</v>
      </c>
      <c r="AM225">
        <f>AVERAGE(AK$49:AK225)</f>
        <v>40.406960451977369</v>
      </c>
    </row>
    <row r="226" spans="1:39" x14ac:dyDescent="0.25">
      <c r="A226">
        <v>38.067</v>
      </c>
      <c r="B226" s="2" t="s">
        <v>31</v>
      </c>
      <c r="C226">
        <f>AVERAGE(A$49:A226)</f>
        <v>37.68477528089889</v>
      </c>
      <c r="E226">
        <v>35.633000000000003</v>
      </c>
      <c r="F226" s="2" t="s">
        <v>33</v>
      </c>
      <c r="G226">
        <f>AVERAGE(E$49:E226)</f>
        <v>37.748691011235969</v>
      </c>
      <c r="I226">
        <v>36.615000000000002</v>
      </c>
      <c r="J226" s="2" t="s">
        <v>35</v>
      </c>
      <c r="K226">
        <f>AVERAGE(I$49:I226)</f>
        <v>38.715331460674157</v>
      </c>
      <c r="M226">
        <v>37.677999999999997</v>
      </c>
      <c r="N226" s="2" t="s">
        <v>36</v>
      </c>
      <c r="O226">
        <f>AVERAGE(M$49:M226)</f>
        <v>39.564589887640459</v>
      </c>
      <c r="Q226">
        <v>38.832000000000001</v>
      </c>
      <c r="R226" s="2" t="s">
        <v>40</v>
      </c>
      <c r="S226">
        <f>AVERAGE(Q$49:Q226)</f>
        <v>39.696550561797757</v>
      </c>
      <c r="U226">
        <v>39.594000000000001</v>
      </c>
      <c r="V226" s="2" t="s">
        <v>44</v>
      </c>
      <c r="W226">
        <f>AVERAGE(U$49:U226)</f>
        <v>39.716370786516862</v>
      </c>
      <c r="Y226">
        <v>38.764000000000003</v>
      </c>
      <c r="Z226" s="2" t="s">
        <v>47</v>
      </c>
      <c r="AA226">
        <f>AVERAGE(Y$49:Y226)</f>
        <v>39.820073033707878</v>
      </c>
      <c r="AC226">
        <v>42.021000000000001</v>
      </c>
      <c r="AD226" s="2" t="s">
        <v>50</v>
      </c>
      <c r="AE226">
        <f>AVERAGE(AC$49:AC226)</f>
        <v>40.180792134831464</v>
      </c>
      <c r="AG226">
        <v>40.909999999999997</v>
      </c>
      <c r="AH226" s="2" t="s">
        <v>53</v>
      </c>
      <c r="AI226">
        <f>AVERAGE(AG$49:AG226)</f>
        <v>40.013168539325846</v>
      </c>
      <c r="AK226">
        <v>38.335999999999999</v>
      </c>
      <c r="AL226" s="2" t="s">
        <v>56</v>
      </c>
      <c r="AM226">
        <f>AVERAGE(AK$49:AK226)</f>
        <v>40.395325842696593</v>
      </c>
    </row>
    <row r="227" spans="1:39" x14ac:dyDescent="0.25">
      <c r="A227">
        <v>37.597000000000001</v>
      </c>
      <c r="B227" s="2" t="s">
        <v>31</v>
      </c>
      <c r="C227">
        <f>AVERAGE(A$49:A227)</f>
        <v>37.684284916201136</v>
      </c>
      <c r="E227">
        <v>35.908000000000001</v>
      </c>
      <c r="F227" s="2" t="s">
        <v>33</v>
      </c>
      <c r="G227">
        <f>AVERAGE(E$49:E227)</f>
        <v>37.738407821229067</v>
      </c>
      <c r="I227">
        <v>36.494</v>
      </c>
      <c r="J227" s="2" t="s">
        <v>35</v>
      </c>
      <c r="K227">
        <f>AVERAGE(I$49:I227)</f>
        <v>38.702921787709492</v>
      </c>
      <c r="M227">
        <v>37.430999999999997</v>
      </c>
      <c r="N227" s="2" t="s">
        <v>36</v>
      </c>
      <c r="O227">
        <f>AVERAGE(M$49:M227)</f>
        <v>39.552670391061461</v>
      </c>
      <c r="Q227">
        <v>37.929000000000002</v>
      </c>
      <c r="R227" s="2" t="s">
        <v>40</v>
      </c>
      <c r="S227">
        <f>AVERAGE(Q$49:Q227)</f>
        <v>39.686675977653636</v>
      </c>
      <c r="U227">
        <v>43.723999999999997</v>
      </c>
      <c r="V227" s="2" t="s">
        <v>44</v>
      </c>
      <c r="W227">
        <f>AVERAGE(U$49:U227)</f>
        <v>39.73875977653632</v>
      </c>
      <c r="Y227">
        <v>38.953000000000003</v>
      </c>
      <c r="Z227" s="2" t="s">
        <v>47</v>
      </c>
      <c r="AA227">
        <f>AVERAGE(Y$49:Y227)</f>
        <v>39.815229050279349</v>
      </c>
      <c r="AC227">
        <v>40.807000000000002</v>
      </c>
      <c r="AD227" s="2" t="s">
        <v>50</v>
      </c>
      <c r="AE227">
        <f>AVERAGE(AC$49:AC227)</f>
        <v>40.184290502793296</v>
      </c>
      <c r="AG227">
        <v>39.908999999999999</v>
      </c>
      <c r="AH227" s="2" t="s">
        <v>53</v>
      </c>
      <c r="AI227">
        <f>AVERAGE(AG$49:AG227)</f>
        <v>40.012586592178771</v>
      </c>
      <c r="AK227">
        <v>37.591999999999999</v>
      </c>
      <c r="AL227" s="2" t="s">
        <v>56</v>
      </c>
      <c r="AM227">
        <f>AVERAGE(AK$49:AK227)</f>
        <v>40.379664804469236</v>
      </c>
    </row>
    <row r="228" spans="1:39" x14ac:dyDescent="0.25">
      <c r="A228">
        <v>36.738999999999997</v>
      </c>
      <c r="B228" s="2" t="s">
        <v>31</v>
      </c>
      <c r="C228">
        <f>AVERAGE(A$49:A228)</f>
        <v>37.679033333333344</v>
      </c>
      <c r="E228">
        <v>36.192999999999998</v>
      </c>
      <c r="F228" s="2" t="s">
        <v>33</v>
      </c>
      <c r="G228">
        <f>AVERAGE(E$49:E228)</f>
        <v>37.729822222222239</v>
      </c>
      <c r="I228">
        <v>36.381</v>
      </c>
      <c r="J228" s="2" t="s">
        <v>35</v>
      </c>
      <c r="K228">
        <f>AVERAGE(I$49:I228)</f>
        <v>38.690022222222218</v>
      </c>
      <c r="M228">
        <v>37.241999999999997</v>
      </c>
      <c r="N228" s="2" t="s">
        <v>36</v>
      </c>
      <c r="O228">
        <f>AVERAGE(M$49:M228)</f>
        <v>39.539833333333341</v>
      </c>
      <c r="Q228">
        <v>37.677999999999997</v>
      </c>
      <c r="R228" s="2" t="s">
        <v>40</v>
      </c>
      <c r="S228">
        <f>AVERAGE(Q$49:Q228)</f>
        <v>39.675516666666674</v>
      </c>
      <c r="U228">
        <v>39.590000000000003</v>
      </c>
      <c r="V228" s="2" t="s">
        <v>44</v>
      </c>
      <c r="W228">
        <f>AVERAGE(U$49:U228)</f>
        <v>39.737933333333338</v>
      </c>
      <c r="Y228">
        <v>39.234999999999999</v>
      </c>
      <c r="Z228" s="2" t="s">
        <v>47</v>
      </c>
      <c r="AA228">
        <f>AVERAGE(Y$49:Y228)</f>
        <v>39.812005555555572</v>
      </c>
      <c r="AC228">
        <v>41.787999999999997</v>
      </c>
      <c r="AD228" s="2" t="s">
        <v>50</v>
      </c>
      <c r="AE228">
        <f>AVERAGE(AC$49:AC228)</f>
        <v>40.193199999999997</v>
      </c>
    </row>
    <row r="229" spans="1:39" x14ac:dyDescent="0.25">
      <c r="A229">
        <v>36.709000000000003</v>
      </c>
      <c r="B229" s="2" t="s">
        <v>31</v>
      </c>
      <c r="C229">
        <f>AVERAGE(A$49:A229)</f>
        <v>37.673674033149183</v>
      </c>
      <c r="E229">
        <v>35.630000000000003</v>
      </c>
      <c r="F229" s="2" t="s">
        <v>33</v>
      </c>
      <c r="G229">
        <f>AVERAGE(E$49:E229)</f>
        <v>37.718220994475153</v>
      </c>
      <c r="I229">
        <v>36.874000000000002</v>
      </c>
      <c r="J229" s="2" t="s">
        <v>35</v>
      </c>
      <c r="K229">
        <f>AVERAGE(I$49:I229)</f>
        <v>38.67998895027624</v>
      </c>
      <c r="M229">
        <v>37.11</v>
      </c>
      <c r="N229" s="2" t="s">
        <v>36</v>
      </c>
      <c r="O229">
        <f>AVERAGE(M$49:M229)</f>
        <v>39.526408839779016</v>
      </c>
      <c r="Q229">
        <v>37.087000000000003</v>
      </c>
      <c r="R229" s="2" t="s">
        <v>40</v>
      </c>
      <c r="S229">
        <f>AVERAGE(Q$49:Q229)</f>
        <v>39.661215469613268</v>
      </c>
      <c r="U229">
        <v>39.770000000000003</v>
      </c>
      <c r="V229" s="2" t="s">
        <v>44</v>
      </c>
      <c r="W229">
        <f>AVERAGE(U$49:U229)</f>
        <v>39.738110497237578</v>
      </c>
      <c r="Y229">
        <v>39.835999999999999</v>
      </c>
      <c r="Z229" s="2" t="s">
        <v>47</v>
      </c>
      <c r="AA229">
        <f>AVERAGE(Y$49:Y229)</f>
        <v>39.81213812154698</v>
      </c>
    </row>
    <row r="230" spans="1:39" x14ac:dyDescent="0.25">
      <c r="A230">
        <v>36.402000000000001</v>
      </c>
      <c r="B230" s="2" t="s">
        <v>31</v>
      </c>
      <c r="C230">
        <f>AVERAGE(A$49:A230)</f>
        <v>37.666686813186828</v>
      </c>
      <c r="E230">
        <v>35.631</v>
      </c>
      <c r="F230" s="2" t="s">
        <v>33</v>
      </c>
      <c r="G230">
        <f>AVERAGE(E$49:E230)</f>
        <v>37.706752747252764</v>
      </c>
      <c r="I230">
        <v>37.201000000000001</v>
      </c>
      <c r="J230" s="2" t="s">
        <v>35</v>
      </c>
      <c r="K230">
        <f>AVERAGE(I$49:I230)</f>
        <v>38.671862637362636</v>
      </c>
      <c r="M230">
        <v>37.067</v>
      </c>
      <c r="N230" s="2" t="s">
        <v>36</v>
      </c>
      <c r="O230">
        <f>AVERAGE(M$49:M230)</f>
        <v>39.512895604395617</v>
      </c>
      <c r="Q230">
        <v>37.960999999999999</v>
      </c>
      <c r="R230" s="2" t="s">
        <v>40</v>
      </c>
      <c r="S230">
        <f>AVERAGE(Q$49:Q230)</f>
        <v>39.651873626373636</v>
      </c>
      <c r="U230">
        <v>40.046999999999997</v>
      </c>
      <c r="V230" s="2" t="s">
        <v>44</v>
      </c>
      <c r="W230">
        <f>AVERAGE(U$49:U230)</f>
        <v>39.7398076923077</v>
      </c>
      <c r="Y230">
        <v>39.497999999999998</v>
      </c>
      <c r="Z230" s="2" t="s">
        <v>47</v>
      </c>
      <c r="AA230">
        <f>AVERAGE(Y$49:Y230)</f>
        <v>39.810412087912106</v>
      </c>
    </row>
    <row r="231" spans="1:39" x14ac:dyDescent="0.25">
      <c r="A231">
        <v>36.747999999999998</v>
      </c>
      <c r="B231" s="2" t="s">
        <v>31</v>
      </c>
      <c r="C231">
        <f>AVERAGE(A$49:A231)</f>
        <v>37.661666666666676</v>
      </c>
      <c r="E231">
        <v>36.283999999999999</v>
      </c>
      <c r="F231" s="2" t="s">
        <v>33</v>
      </c>
      <c r="G231">
        <f>AVERAGE(E$49:E231)</f>
        <v>37.69897814207652</v>
      </c>
      <c r="I231">
        <v>38.131</v>
      </c>
      <c r="J231" s="2" t="s">
        <v>35</v>
      </c>
      <c r="K231">
        <f>AVERAGE(I$49:I231)</f>
        <v>38.668907103825134</v>
      </c>
      <c r="M231">
        <v>38.843000000000004</v>
      </c>
      <c r="N231" s="2" t="s">
        <v>36</v>
      </c>
      <c r="O231">
        <f>AVERAGE(M$49:M231)</f>
        <v>39.509234972677604</v>
      </c>
      <c r="Q231">
        <v>38.018000000000001</v>
      </c>
      <c r="R231" s="2" t="s">
        <v>40</v>
      </c>
      <c r="S231">
        <f>AVERAGE(Q$49:Q231)</f>
        <v>39.642945355191266</v>
      </c>
    </row>
    <row r="232" spans="1:39" x14ac:dyDescent="0.25">
      <c r="A232">
        <v>36.445</v>
      </c>
      <c r="B232" s="2" t="s">
        <v>31</v>
      </c>
      <c r="C232">
        <f>AVERAGE(A$49:A232)</f>
        <v>37.655054347826095</v>
      </c>
      <c r="E232">
        <v>36.136000000000003</v>
      </c>
      <c r="F232" s="2" t="s">
        <v>33</v>
      </c>
      <c r="G232">
        <f>AVERAGE(E$49:E232)</f>
        <v>37.69048369565219</v>
      </c>
      <c r="I232">
        <v>37.286000000000001</v>
      </c>
      <c r="J232" s="2" t="s">
        <v>35</v>
      </c>
      <c r="K232">
        <f>AVERAGE(I$49:I232)</f>
        <v>38.661391304347823</v>
      </c>
    </row>
    <row r="233" spans="1:39" x14ac:dyDescent="0.25">
      <c r="A233">
        <v>36.585000000000001</v>
      </c>
      <c r="B233" s="2" t="s">
        <v>31</v>
      </c>
      <c r="C233">
        <f>AVERAGE(A$49:A233)</f>
        <v>37.649270270270279</v>
      </c>
      <c r="E233">
        <v>36.494999999999997</v>
      </c>
      <c r="F233" s="2" t="s">
        <v>33</v>
      </c>
      <c r="G233">
        <f>AVERAGE(E$49:E233)</f>
        <v>37.684021621621639</v>
      </c>
      <c r="I233">
        <v>37.347000000000001</v>
      </c>
      <c r="J233" s="2" t="s">
        <v>35</v>
      </c>
      <c r="K233">
        <f>AVERAGE(I$49:I233)</f>
        <v>38.654286486486484</v>
      </c>
    </row>
    <row r="234" spans="1:39" x14ac:dyDescent="0.25">
      <c r="A234">
        <v>36.771999999999998</v>
      </c>
      <c r="B234" s="2" t="s">
        <v>31</v>
      </c>
      <c r="C234">
        <f>AVERAGE(A$49:A234)</f>
        <v>37.644553763440868</v>
      </c>
      <c r="E234">
        <v>35.414000000000001</v>
      </c>
      <c r="F234" s="2" t="s">
        <v>33</v>
      </c>
      <c r="G234">
        <f>AVERAGE(E$49:E234)</f>
        <v>37.671817204301092</v>
      </c>
      <c r="I234">
        <v>37.43</v>
      </c>
      <c r="J234" s="2" t="s">
        <v>35</v>
      </c>
      <c r="K234">
        <f>AVERAGE(I$49:I234)</f>
        <v>38.647704301075265</v>
      </c>
    </row>
    <row r="235" spans="1:39" x14ac:dyDescent="0.25">
      <c r="A235">
        <v>37.142000000000003</v>
      </c>
      <c r="B235" s="2" t="s">
        <v>31</v>
      </c>
      <c r="C235">
        <f>AVERAGE(A$49:A235)</f>
        <v>37.641866310160438</v>
      </c>
      <c r="E235">
        <v>35.860999999999997</v>
      </c>
      <c r="F235" s="2" t="s">
        <v>33</v>
      </c>
      <c r="G235">
        <f>AVERAGE(E$49:E235)</f>
        <v>37.662133689839592</v>
      </c>
      <c r="I235">
        <v>36.454000000000001</v>
      </c>
      <c r="J235" s="2" t="s">
        <v>35</v>
      </c>
      <c r="K235">
        <f>AVERAGE(I$49:I235)</f>
        <v>38.635973262032081</v>
      </c>
    </row>
    <row r="236" spans="1:39" x14ac:dyDescent="0.25">
      <c r="A236">
        <v>37.317</v>
      </c>
      <c r="B236" s="2" t="s">
        <v>31</v>
      </c>
      <c r="C236">
        <f>AVERAGE(A$49:A236)</f>
        <v>37.640138297872348</v>
      </c>
      <c r="E236">
        <v>36.430999999999997</v>
      </c>
      <c r="F236" s="2" t="s">
        <v>33</v>
      </c>
      <c r="G236">
        <f>AVERAGE(E$49:E236)</f>
        <v>37.655585106382993</v>
      </c>
    </row>
    <row r="237" spans="1:39" x14ac:dyDescent="0.25">
      <c r="A237">
        <v>36.816000000000003</v>
      </c>
      <c r="B237" s="2" t="s">
        <v>31</v>
      </c>
      <c r="C237">
        <f>AVERAGE(A$49:A237)</f>
        <v>37.635777777777783</v>
      </c>
      <c r="E237">
        <v>37.704999999999998</v>
      </c>
      <c r="F237" s="2" t="s">
        <v>33</v>
      </c>
      <c r="G237">
        <f>AVERAGE(E$49:E237)</f>
        <v>37.655846560846577</v>
      </c>
    </row>
    <row r="238" spans="1:39" x14ac:dyDescent="0.25">
      <c r="A238">
        <v>36.787999999999997</v>
      </c>
      <c r="B238" s="2" t="s">
        <v>31</v>
      </c>
      <c r="C238">
        <f>AVERAGE(A$49:A238)</f>
        <v>37.631315789473689</v>
      </c>
      <c r="E238">
        <v>37.051000000000002</v>
      </c>
      <c r="F238" s="2" t="s">
        <v>33</v>
      </c>
      <c r="G238">
        <f>AVERAGE(E$49:E238)</f>
        <v>37.65266315789475</v>
      </c>
    </row>
    <row r="239" spans="1:39" x14ac:dyDescent="0.25">
      <c r="A239">
        <v>36.668999999999997</v>
      </c>
      <c r="B239" s="2" t="s">
        <v>31</v>
      </c>
      <c r="C239">
        <f>AVERAGE(A$49:A239)</f>
        <v>37.626277486911</v>
      </c>
      <c r="E239">
        <v>36.57</v>
      </c>
      <c r="F239" s="2" t="s">
        <v>33</v>
      </c>
      <c r="G239">
        <f>AVERAGE(E$49:E239)</f>
        <v>37.646994764397917</v>
      </c>
    </row>
    <row r="240" spans="1:39" x14ac:dyDescent="0.25">
      <c r="A240">
        <v>36.6</v>
      </c>
      <c r="B240" s="2" t="s">
        <v>31</v>
      </c>
      <c r="C240">
        <f>AVERAGE(A$49:A240)</f>
        <v>37.620932291666669</v>
      </c>
      <c r="E240">
        <v>35.613</v>
      </c>
      <c r="F240" s="2" t="s">
        <v>33</v>
      </c>
      <c r="G240">
        <f>AVERAGE(E$49:E240)</f>
        <v>37.63640104166668</v>
      </c>
    </row>
  </sheetData>
  <mergeCells count="11">
    <mergeCell ref="A1:J1"/>
    <mergeCell ref="Q47:S47"/>
    <mergeCell ref="U47:W47"/>
    <mergeCell ref="Y47:AA47"/>
    <mergeCell ref="AC47:AE47"/>
    <mergeCell ref="AG47:AI47"/>
    <mergeCell ref="AK47:AM47"/>
    <mergeCell ref="A47:C47"/>
    <mergeCell ref="E47:G47"/>
    <mergeCell ref="I47:K47"/>
    <mergeCell ref="M47:O47"/>
  </mergeCells>
  <pageMargins left="0.7" right="0.7" top="0.75" bottom="0.75" header="0.3" footer="0.3"/>
  <pageSetup paperSize="9" orientation="portrait" horizontalDpi="0" verticalDpi="0" r:id="rId1"/>
  <ignoredErrors>
    <ignoredError sqref="C50:C58 C59:C239 G50:G239 K50:K234 O50:O230 S50:S230 W50:W229 AA50:AA229 AE50:AE227 AI50:AI226 AM50:AM226" formulaRange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2025-03-28T22:58:55Z</dcterms:modified>
</cp:coreProperties>
</file>