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quotidien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6">
      <text>
        <t xml:space="preserve">Si validation ==&gt; Nomenclature
                       ==&gt; Début Coding</t>
      </text>
    </comment>
  </commentList>
</comments>
</file>

<file path=xl/sharedStrings.xml><?xml version="1.0" encoding="utf-8"?>
<sst xmlns="http://schemas.openxmlformats.org/spreadsheetml/2006/main" count="33" uniqueCount="25">
  <si>
    <t xml:space="preserve">
EMPLOI DU TEMPS</t>
  </si>
  <si>
    <t>Mikail</t>
  </si>
  <si>
    <t>Anissa</t>
  </si>
  <si>
    <t>Lucas</t>
  </si>
  <si>
    <t>Aurore</t>
  </si>
  <si>
    <t>Corentin</t>
  </si>
  <si>
    <t>Groupe</t>
  </si>
  <si>
    <t xml:space="preserve">Semaine du :
</t>
  </si>
  <si>
    <t xml:space="preserve">LES TIKI TACOS </t>
  </si>
  <si>
    <t>BRIEFING</t>
  </si>
  <si>
    <t>Prise en Main Trello</t>
  </si>
  <si>
    <t>Prise d'info C.D.C</t>
  </si>
  <si>
    <t>Maquettage</t>
  </si>
  <si>
    <t xml:space="preserve">
Coding HTML5 / CSS3 / JS</t>
  </si>
  <si>
    <t>Liste de Taches</t>
  </si>
  <si>
    <r>
      <rPr/>
      <t xml:space="preserve">Repository </t>
    </r>
    <r>
      <t xml:space="preserve">        </t>
    </r>
    <r>
      <rPr>
        <sz val="12.0"/>
      </rPr>
      <t xml:space="preserve"> </t>
    </r>
    <r>
      <rPr>
        <sz val="12.0"/>
      </rPr>
      <t>-Mise en places des Drives</t>
    </r>
  </si>
  <si>
    <t>-Retro Planning</t>
  </si>
  <si>
    <t>Cahier des Charges</t>
  </si>
  <si>
    <t>Rédaction du C.D.C</t>
  </si>
  <si>
    <t>Maquettage + validation + création dossier type</t>
  </si>
  <si>
    <t>Coding HTML5 / CSS3 / JS</t>
  </si>
  <si>
    <t>REMARQUES</t>
  </si>
  <si>
    <t>TÂCHES À EFFECTUER</t>
  </si>
  <si>
    <t>Vert = Tâches terminées.</t>
  </si>
  <si>
    <t>Orange= Tâches prévues.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</si>
</sst>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 am/pm"/>
    <numFmt numFmtId="169" formatCode="h&quot;:&quot;mm&quot; &quot;am/pm&quot; &quot;"/>
  </numFmts>
  <fonts count="23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>
      <b/>
      <i/>
      <sz val="18.0"/>
      <color rgb="FF000000"/>
      <name val="Playfair Display"/>
    </font>
    <font>
      <b/>
      <i/>
      <sz val="18.0"/>
      <color rgb="FF000000"/>
      <name val="Merriweather"/>
    </font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b/>
      <i/>
      <sz val="24.0"/>
      <color rgb="FF000000"/>
      <name val="Playfair Display"/>
    </font>
    <font>
      <sz val="10.0"/>
      <color rgb="FF666666"/>
      <name val="Roboto"/>
    </font>
    <font>
      <sz val="10.0"/>
      <color rgb="FF434343"/>
      <name val="Roboto"/>
    </font>
    <font>
      <sz val="14.0"/>
      <color rgb="FF434343"/>
      <name val="Roboto"/>
    </font>
    <font>
      <b/>
      <sz val="14.0"/>
      <color rgb="FF434343"/>
      <name val="Roboto"/>
    </font>
    <font>
      <sz val="10.0"/>
      <name val="Roboto"/>
    </font>
    <font>
      <sz val="14.0"/>
      <color rgb="FF000000"/>
      <name val="Roboto"/>
    </font>
    <font>
      <sz val="24.0"/>
      <color rgb="FF000000"/>
      <name val="Playfair Display"/>
    </font>
    <font/>
    <font>
      <b/>
      <sz val="14.0"/>
      <color rgb="FF00000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sz val="12.0"/>
      <color rgb="FF434343"/>
      <name val="Roboto"/>
    </font>
    <font>
      <color rgb="FF434343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  <fill>
      <patternFill patternType="solid">
        <fgColor rgb="FFFFDF00"/>
        <bgColor rgb="FFFFDF00"/>
      </patternFill>
    </fill>
    <fill>
      <patternFill patternType="solid">
        <fgColor rgb="FFFDBEBE"/>
        <bgColor rgb="FFFDBEBE"/>
      </patternFill>
    </fill>
    <fill>
      <patternFill patternType="solid">
        <fgColor rgb="FFA64D79"/>
        <bgColor rgb="FFA64D79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38761D"/>
        <bgColor rgb="FF38761D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0F9D58"/>
        <bgColor rgb="FF0F9D58"/>
      </patternFill>
    </fill>
  </fills>
  <borders count="16">
    <border/>
    <border>
      <left style="thin">
        <color rgb="FF004D40"/>
      </left>
      <top style="thin">
        <color rgb="FF004D4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4D40"/>
      </left>
    </border>
    <border>
      <bottom style="thin">
        <color rgb="FFD9D9D9"/>
      </bottom>
    </border>
    <border>
      <right style="thin">
        <color rgb="FFD9D9D9"/>
      </right>
    </border>
    <border>
      <bottom style="thin">
        <color rgb="FFF3F3F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2" numFmtId="0" xfId="0" applyAlignment="1" applyFont="1">
      <alignment horizontal="left" readingOrder="0" vertical="bottom"/>
    </xf>
    <xf borderId="2" fillId="3" fontId="3" numFmtId="0" xfId="0" applyAlignment="1" applyBorder="1" applyFill="1" applyFont="1">
      <alignment horizontal="center" readingOrder="0" vertical="center"/>
    </xf>
    <xf borderId="2" fillId="4" fontId="3" numFmtId="0" xfId="0" applyAlignment="1" applyBorder="1" applyFill="1" applyFont="1">
      <alignment horizontal="center" readingOrder="0" vertical="center"/>
    </xf>
    <xf borderId="2" fillId="5" fontId="4" numFmtId="0" xfId="0" applyAlignment="1" applyBorder="1" applyFill="1" applyFont="1">
      <alignment horizontal="center" readingOrder="0" vertical="center"/>
    </xf>
    <xf borderId="2" fillId="6" fontId="3" numFmtId="0" xfId="0" applyAlignment="1" applyBorder="1" applyFill="1" applyFont="1">
      <alignment horizontal="center" readingOrder="0" vertical="center"/>
    </xf>
    <xf borderId="2" fillId="7" fontId="3" numFmtId="0" xfId="0" applyAlignment="1" applyBorder="1" applyFill="1" applyFont="1">
      <alignment horizontal="center" readingOrder="0" vertical="center"/>
    </xf>
    <xf borderId="2" fillId="8" fontId="3" numFmtId="0" xfId="0" applyAlignment="1" applyBorder="1" applyFill="1" applyFont="1">
      <alignment horizontal="center" readingOrder="0" vertical="center"/>
    </xf>
    <xf borderId="0" fillId="2" fontId="5" numFmtId="0" xfId="0" applyAlignment="1" applyFont="1">
      <alignment horizontal="right" readingOrder="0" vertical="bottom"/>
    </xf>
    <xf borderId="3" fillId="2" fontId="6" numFmtId="0" xfId="0" applyAlignment="1" applyBorder="1" applyFont="1">
      <alignment horizontal="left" vertical="top"/>
    </xf>
    <xf borderId="0" fillId="2" fontId="6" numFmtId="0" xfId="0" applyAlignment="1" applyFont="1">
      <alignment horizontal="left" readingOrder="0" vertical="top"/>
    </xf>
    <xf borderId="0" fillId="2" fontId="7" numFmtId="164" xfId="0" applyAlignment="1" applyFont="1" applyNumberFormat="1">
      <alignment horizontal="left" readingOrder="0" vertical="top"/>
    </xf>
    <xf borderId="0" fillId="2" fontId="6" numFmtId="165" xfId="0" applyAlignment="1" applyFont="1" applyNumberFormat="1">
      <alignment horizontal="left" vertical="top"/>
    </xf>
    <xf borderId="0" fillId="2" fontId="8" numFmtId="0" xfId="0" applyAlignment="1" applyFont="1">
      <alignment horizontal="center" readingOrder="0" vertical="top"/>
    </xf>
    <xf borderId="0" fillId="0" fontId="9" numFmtId="165" xfId="0" applyAlignment="1" applyFont="1" applyNumberFormat="1">
      <alignment vertical="bottom"/>
    </xf>
    <xf borderId="0" fillId="0" fontId="9" numFmtId="166" xfId="0" applyAlignment="1" applyFont="1" applyNumberFormat="1">
      <alignment horizontal="center" readingOrder="0" vertical="bottom"/>
    </xf>
    <xf borderId="0" fillId="0" fontId="9" numFmtId="166" xfId="0" applyAlignment="1" applyFont="1" applyNumberFormat="1">
      <alignment horizontal="center" vertical="bottom"/>
    </xf>
    <xf borderId="0" fillId="0" fontId="10" numFmtId="0" xfId="0" applyAlignment="1" applyFont="1">
      <alignment vertical="bottom"/>
    </xf>
    <xf borderId="4" fillId="0" fontId="11" numFmtId="0" xfId="0" applyAlignment="1" applyBorder="1" applyFont="1">
      <alignment vertical="bottom"/>
    </xf>
    <xf borderId="0" fillId="0" fontId="12" numFmtId="0" xfId="0" applyAlignment="1" applyFont="1">
      <alignment horizontal="center" vertical="top"/>
    </xf>
    <xf borderId="5" fillId="0" fontId="13" numFmtId="0" xfId="0" applyAlignment="1" applyBorder="1" applyFont="1">
      <alignment vertical="center"/>
    </xf>
    <xf borderId="6" fillId="9" fontId="11" numFmtId="167" xfId="0" applyAlignment="1" applyBorder="1" applyFill="1" applyFont="1" applyNumberFormat="1">
      <alignment horizontal="right" readingOrder="0" shrinkToFit="0" vertical="center" wrapText="1"/>
    </xf>
    <xf borderId="2" fillId="9" fontId="14" numFmtId="0" xfId="0" applyAlignment="1" applyBorder="1" applyFont="1">
      <alignment horizontal="center" readingOrder="0" shrinkToFit="0" vertical="center" wrapText="1"/>
    </xf>
    <xf borderId="2" fillId="9" fontId="14" numFmtId="0" xfId="0" applyAlignment="1" applyBorder="1" applyFont="1">
      <alignment horizontal="center" shrinkToFit="0" vertical="center" wrapText="1"/>
    </xf>
    <xf borderId="7" fillId="10" fontId="15" numFmtId="0" xfId="0" applyAlignment="1" applyBorder="1" applyFill="1" applyFont="1">
      <alignment horizontal="center" readingOrder="0" shrinkToFit="0" textRotation="45" vertical="center" wrapText="1"/>
    </xf>
    <xf borderId="2" fillId="9" fontId="14" numFmtId="0" xfId="0" applyAlignment="1" applyBorder="1" applyFont="1">
      <alignment shrinkToFit="0" vertical="center" wrapText="1"/>
    </xf>
    <xf borderId="6" fillId="0" fontId="11" numFmtId="167" xfId="0" applyAlignment="1" applyBorder="1" applyFont="1" applyNumberFormat="1">
      <alignment horizontal="right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0" fontId="14" numFmtId="168" xfId="0" applyAlignment="1" applyBorder="1" applyFont="1" applyNumberForma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8" fillId="0" fontId="16" numFmtId="0" xfId="0" applyBorder="1" applyFont="1"/>
    <xf borderId="2" fillId="0" fontId="14" numFmtId="0" xfId="0" applyAlignment="1" applyBorder="1" applyFont="1">
      <alignment shrinkToFit="0" vertical="center" wrapText="1"/>
    </xf>
    <xf borderId="7" fillId="11" fontId="14" numFmtId="0" xfId="0" applyAlignment="1" applyBorder="1" applyFill="1" applyFont="1">
      <alignment horizontal="center" readingOrder="0" shrinkToFit="0" vertical="center" wrapText="1"/>
    </xf>
    <xf borderId="7" fillId="8" fontId="14" numFmtId="0" xfId="0" applyAlignment="1" applyBorder="1" applyFont="1">
      <alignment horizontal="center" readingOrder="0" shrinkToFit="0" vertical="center" wrapText="1"/>
    </xf>
    <xf borderId="7" fillId="12" fontId="14" numFmtId="0" xfId="0" applyAlignment="1" applyBorder="1" applyFill="1" applyFont="1">
      <alignment horizontal="center" readingOrder="0" shrinkToFit="0" vertical="center" wrapText="1"/>
    </xf>
    <xf borderId="9" fillId="0" fontId="16" numFmtId="0" xfId="0" applyBorder="1" applyFont="1"/>
    <xf borderId="7" fillId="5" fontId="17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7" fillId="13" fontId="14" numFmtId="0" xfId="0" applyAlignment="1" applyBorder="1" applyFill="1" applyFont="1">
      <alignment horizontal="center" readingOrder="0" vertical="center"/>
    </xf>
    <xf borderId="2" fillId="13" fontId="14" numFmtId="0" xfId="0" applyAlignment="1" applyBorder="1" applyFont="1">
      <alignment horizontal="center" readingOrder="0" shrinkToFit="0" vertical="center" wrapText="1"/>
    </xf>
    <xf borderId="10" fillId="9" fontId="14" numFmtId="0" xfId="0" applyAlignment="1" applyBorder="1" applyFont="1">
      <alignment horizontal="center" shrinkToFit="0" vertical="center" wrapText="1"/>
    </xf>
    <xf borderId="11" fillId="11" fontId="14" numFmtId="0" xfId="0" applyAlignment="1" applyBorder="1" applyFont="1">
      <alignment horizontal="center" readingOrder="0" vertical="center"/>
    </xf>
    <xf borderId="12" fillId="8" fontId="14" numFmtId="0" xfId="0" applyAlignment="1" applyBorder="1" applyFont="1">
      <alignment horizontal="center" readingOrder="0" shrinkToFit="0" vertical="center" wrapText="1"/>
    </xf>
    <xf borderId="11" fillId="0" fontId="16" numFmtId="0" xfId="0" applyBorder="1" applyFont="1"/>
    <xf borderId="13" fillId="0" fontId="16" numFmtId="0" xfId="0" applyBorder="1" applyFont="1"/>
    <xf borderId="9" fillId="0" fontId="14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14" fillId="0" fontId="18" numFmtId="169" xfId="0" applyAlignment="1" applyBorder="1" applyFont="1" applyNumberFormat="1">
      <alignment horizontal="right"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10" numFmtId="0" xfId="0" applyAlignment="1" applyFont="1">
      <alignment horizontal="left" shrinkToFit="0" vertical="bottom" wrapText="1"/>
    </xf>
    <xf borderId="4" fillId="0" fontId="21" numFmtId="0" xfId="0" applyAlignment="1" applyBorder="1" applyFont="1">
      <alignment horizontal="left" readingOrder="0" shrinkToFit="0" vertical="center" wrapText="1"/>
    </xf>
    <xf borderId="4" fillId="0" fontId="16" numFmtId="0" xfId="0" applyBorder="1" applyFont="1"/>
    <xf borderId="4" fillId="0" fontId="22" numFmtId="0" xfId="0" applyAlignment="1" applyBorder="1" applyFont="1">
      <alignment horizontal="left" readingOrder="0" shrinkToFit="0" vertical="bottom" wrapText="1"/>
    </xf>
    <xf borderId="15" fillId="0" fontId="21" numFmtId="0" xfId="0" applyAlignment="1" applyBorder="1" applyFont="1">
      <alignment horizontal="left" readingOrder="0" shrinkToFit="0" vertical="center" wrapText="1"/>
    </xf>
    <xf borderId="15" fillId="0" fontId="16" numFmtId="0" xfId="0" applyBorder="1" applyFont="1"/>
    <xf borderId="15" fillId="0" fontId="22" numFmtId="0" xfId="0" applyAlignment="1" applyBorder="1" applyFont="1">
      <alignment horizontal="left" shrinkToFit="0" vertical="bottom" wrapText="1"/>
    </xf>
    <xf borderId="0" fillId="0" fontId="10" numFmtId="168" xfId="0" applyAlignment="1" applyFont="1" applyNumberFormat="1">
      <alignment horizontal="left" shrinkToFit="0" vertical="bottom" wrapText="1"/>
    </xf>
    <xf borderId="0" fillId="14" fontId="13" numFmtId="0" xfId="0" applyAlignment="1" applyFill="1" applyFont="1">
      <alignment shrinkToFit="0" vertical="center" wrapText="1"/>
    </xf>
    <xf borderId="0" fillId="14" fontId="13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3.71"/>
    <col customWidth="1" min="3" max="13" width="24.43"/>
  </cols>
  <sheetData>
    <row r="1" ht="6.0" customHeight="1">
      <c r="A1" s="1"/>
      <c r="B1" s="2" t="s">
        <v>0</v>
      </c>
      <c r="E1" s="3" t="s">
        <v>1</v>
      </c>
      <c r="F1" s="4" t="s">
        <v>2</v>
      </c>
      <c r="G1" s="5" t="s">
        <v>3</v>
      </c>
      <c r="H1" s="6" t="s">
        <v>4</v>
      </c>
      <c r="I1" s="7" t="s">
        <v>5</v>
      </c>
      <c r="J1" s="8" t="s">
        <v>6</v>
      </c>
      <c r="K1" s="9"/>
      <c r="L1" s="9"/>
      <c r="M1" s="9"/>
    </row>
    <row r="2" ht="6.0" customHeight="1">
      <c r="A2" s="10"/>
      <c r="B2" s="11" t="s">
        <v>7</v>
      </c>
      <c r="C2" s="12">
        <v>44152.0</v>
      </c>
      <c r="D2" s="13"/>
      <c r="E2" s="14" t="s">
        <v>8</v>
      </c>
    </row>
    <row r="3" ht="36.0" customHeight="1">
      <c r="A3" s="15"/>
      <c r="B3" s="15"/>
      <c r="C3" s="16">
        <f>C2</f>
        <v>44152</v>
      </c>
      <c r="D3" s="17">
        <f>C2+1</f>
        <v>44153</v>
      </c>
      <c r="E3" s="17">
        <f>C2+2</f>
        <v>44154</v>
      </c>
      <c r="F3" s="17">
        <f>C2+3</f>
        <v>44155</v>
      </c>
      <c r="G3" s="17">
        <f>C2+4</f>
        <v>44156</v>
      </c>
      <c r="H3" s="17">
        <f>C2+5</f>
        <v>44157</v>
      </c>
      <c r="I3" s="17">
        <f>C2+6</f>
        <v>44158</v>
      </c>
      <c r="J3" s="17">
        <f>C2+7</f>
        <v>44159</v>
      </c>
      <c r="K3" s="17">
        <f>C2+8</f>
        <v>44160</v>
      </c>
      <c r="L3" s="17">
        <f>C2+9</f>
        <v>44161</v>
      </c>
      <c r="M3" s="17">
        <f>C2+10</f>
        <v>44162</v>
      </c>
    </row>
    <row r="4" ht="22.5" customHeight="1">
      <c r="A4" s="18"/>
      <c r="B4" s="19"/>
      <c r="C4" s="20" t="str">
        <f t="shared" ref="C4:K4" si="1">upper(TEXT(C3, "DDDD"))</f>
        <v>MARDI</v>
      </c>
      <c r="D4" s="20" t="str">
        <f t="shared" si="1"/>
        <v>MERCREDI</v>
      </c>
      <c r="E4" s="20" t="str">
        <f t="shared" si="1"/>
        <v>JEUDI</v>
      </c>
      <c r="F4" s="20" t="str">
        <f t="shared" si="1"/>
        <v>VENDREDI</v>
      </c>
      <c r="G4" s="20" t="str">
        <f t="shared" si="1"/>
        <v>SAMEDI</v>
      </c>
      <c r="H4" s="20" t="str">
        <f t="shared" si="1"/>
        <v>DIMANCHE</v>
      </c>
      <c r="I4" s="20" t="str">
        <f t="shared" si="1"/>
        <v>LUNDI</v>
      </c>
      <c r="J4" s="20" t="str">
        <f t="shared" si="1"/>
        <v>MARDI</v>
      </c>
      <c r="K4" s="20" t="str">
        <f t="shared" si="1"/>
        <v>MERCREDI</v>
      </c>
      <c r="L4" s="20" t="str">
        <f t="shared" ref="L4:M4" si="2">UPPER(TEXT(E3, "DDDD"))</f>
        <v>JEUDI</v>
      </c>
      <c r="M4" s="20" t="str">
        <f t="shared" si="2"/>
        <v>VENDREDI</v>
      </c>
    </row>
    <row r="5" ht="22.5" customHeight="1">
      <c r="A5" s="21"/>
      <c r="B5" s="22">
        <v>0.3333333333333333</v>
      </c>
      <c r="C5" s="23"/>
      <c r="D5" s="23"/>
      <c r="E5" s="24"/>
      <c r="F5" s="24"/>
      <c r="G5" s="25"/>
      <c r="H5" s="25"/>
      <c r="I5" s="24"/>
      <c r="J5" s="24"/>
      <c r="K5" s="24"/>
      <c r="L5" s="24"/>
      <c r="M5" s="26"/>
    </row>
    <row r="6" ht="22.5" customHeight="1">
      <c r="A6" s="21"/>
      <c r="B6" s="27">
        <v>0.3541666666666667</v>
      </c>
      <c r="C6" s="28"/>
      <c r="D6" s="28"/>
      <c r="E6" s="29"/>
      <c r="F6" s="30"/>
      <c r="G6" s="31"/>
      <c r="H6" s="31"/>
      <c r="I6" s="30"/>
      <c r="J6" s="30"/>
      <c r="K6" s="28"/>
      <c r="L6" s="30"/>
      <c r="M6" s="32"/>
    </row>
    <row r="7" ht="22.5" customHeight="1">
      <c r="A7" s="21"/>
      <c r="B7" s="22">
        <v>0.375</v>
      </c>
      <c r="C7" s="23" t="s">
        <v>9</v>
      </c>
      <c r="D7" s="33" t="s">
        <v>10</v>
      </c>
      <c r="E7" s="34" t="s">
        <v>11</v>
      </c>
      <c r="F7" s="34" t="s">
        <v>12</v>
      </c>
      <c r="G7" s="31"/>
      <c r="H7" s="31"/>
      <c r="I7" s="34" t="s">
        <v>13</v>
      </c>
      <c r="J7" s="34" t="s">
        <v>13</v>
      </c>
      <c r="K7" s="34" t="s">
        <v>13</v>
      </c>
      <c r="L7" s="34" t="s">
        <v>13</v>
      </c>
      <c r="M7" s="34" t="s">
        <v>13</v>
      </c>
    </row>
    <row r="8" ht="22.5" customHeight="1">
      <c r="A8" s="21"/>
      <c r="B8" s="27">
        <v>0.3958333333333333</v>
      </c>
      <c r="C8" s="35" t="s">
        <v>14</v>
      </c>
      <c r="D8" s="31"/>
      <c r="E8" s="31"/>
      <c r="F8" s="31"/>
      <c r="G8" s="31"/>
      <c r="H8" s="31"/>
      <c r="I8" s="31"/>
      <c r="J8" s="31"/>
      <c r="K8" s="31"/>
      <c r="L8" s="31"/>
      <c r="M8" s="31"/>
    </row>
    <row r="9" ht="22.5" customHeight="1">
      <c r="A9" s="21"/>
      <c r="B9" s="22">
        <v>0.4166666666666667</v>
      </c>
      <c r="C9" s="36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ht="24.0" customHeight="1">
      <c r="A10" s="21"/>
      <c r="B10" s="27">
        <v>0.4375</v>
      </c>
      <c r="C10" s="37" t="s">
        <v>15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ht="22.5" customHeight="1">
      <c r="A11" s="21"/>
      <c r="B11" s="22">
        <v>0.4583333333333333</v>
      </c>
      <c r="C11" s="36"/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ht="22.5" customHeight="1">
      <c r="A12" s="21"/>
      <c r="B12" s="27">
        <v>0.4791666666666667</v>
      </c>
      <c r="C12" s="28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ht="22.5" customHeight="1">
      <c r="A13" s="21"/>
      <c r="B13" s="22">
        <v>0.5</v>
      </c>
      <c r="C13" s="23"/>
      <c r="D13" s="36"/>
      <c r="E13" s="36"/>
      <c r="F13" s="36"/>
      <c r="G13" s="31"/>
      <c r="H13" s="31"/>
      <c r="I13" s="36"/>
      <c r="J13" s="36"/>
      <c r="K13" s="36"/>
      <c r="L13" s="36"/>
      <c r="M13" s="36"/>
    </row>
    <row r="14" ht="22.5" customHeight="1">
      <c r="A14" s="21"/>
      <c r="B14" s="27">
        <v>0.5208333333333334</v>
      </c>
      <c r="C14" s="28"/>
      <c r="D14" s="30"/>
      <c r="E14" s="38"/>
      <c r="F14" s="30"/>
      <c r="G14" s="31"/>
      <c r="H14" s="31"/>
      <c r="I14" s="30"/>
      <c r="J14" s="30"/>
      <c r="K14" s="30"/>
      <c r="L14" s="30"/>
      <c r="M14" s="32"/>
    </row>
    <row r="15" ht="22.5" customHeight="1">
      <c r="A15" s="21"/>
      <c r="B15" s="22">
        <v>0.5416666666666666</v>
      </c>
      <c r="C15" s="39"/>
      <c r="D15" s="40"/>
      <c r="E15" s="40"/>
      <c r="F15" s="41"/>
      <c r="G15" s="31"/>
      <c r="H15" s="31"/>
      <c r="I15" s="24"/>
      <c r="J15" s="24"/>
      <c r="K15" s="24"/>
      <c r="L15" s="24"/>
      <c r="M15" s="26"/>
    </row>
    <row r="16" ht="22.5" customHeight="1">
      <c r="A16" s="21"/>
      <c r="B16" s="27">
        <v>0.5625</v>
      </c>
      <c r="C16" s="42" t="s">
        <v>16</v>
      </c>
      <c r="D16" s="33" t="s">
        <v>17</v>
      </c>
      <c r="E16" s="34" t="s">
        <v>18</v>
      </c>
      <c r="F16" s="43" t="s">
        <v>19</v>
      </c>
      <c r="G16" s="31"/>
      <c r="H16" s="31"/>
      <c r="I16" s="34" t="s">
        <v>20</v>
      </c>
      <c r="J16" s="34" t="s">
        <v>20</v>
      </c>
      <c r="K16" s="34" t="s">
        <v>20</v>
      </c>
      <c r="L16" s="34" t="s">
        <v>20</v>
      </c>
      <c r="M16" s="34" t="s">
        <v>20</v>
      </c>
    </row>
    <row r="17" ht="22.5" customHeight="1">
      <c r="A17" s="21"/>
      <c r="B17" s="22">
        <v>0.5833333333333334</v>
      </c>
      <c r="C17" s="44"/>
      <c r="D17" s="31"/>
      <c r="E17" s="31"/>
      <c r="F17" s="44"/>
      <c r="G17" s="31"/>
      <c r="H17" s="31"/>
      <c r="I17" s="31"/>
      <c r="J17" s="31"/>
      <c r="K17" s="31"/>
      <c r="L17" s="31"/>
      <c r="M17" s="31"/>
    </row>
    <row r="18" ht="22.5" customHeight="1">
      <c r="A18" s="21"/>
      <c r="B18" s="27">
        <v>0.6041666666666666</v>
      </c>
      <c r="C18" s="44"/>
      <c r="D18" s="31"/>
      <c r="E18" s="31"/>
      <c r="F18" s="44"/>
      <c r="G18" s="31"/>
      <c r="H18" s="31"/>
      <c r="I18" s="31"/>
      <c r="J18" s="31"/>
      <c r="K18" s="31"/>
      <c r="L18" s="31"/>
      <c r="M18" s="31"/>
    </row>
    <row r="19" ht="22.5" customHeight="1">
      <c r="A19" s="21"/>
      <c r="B19" s="22">
        <v>0.625</v>
      </c>
      <c r="C19" s="44"/>
      <c r="D19" s="31"/>
      <c r="E19" s="31"/>
      <c r="F19" s="44"/>
      <c r="G19" s="31"/>
      <c r="H19" s="31"/>
      <c r="I19" s="31"/>
      <c r="J19" s="31"/>
      <c r="K19" s="31"/>
      <c r="L19" s="31"/>
      <c r="M19" s="31"/>
    </row>
    <row r="20" ht="22.5" customHeight="1">
      <c r="A20" s="21"/>
      <c r="B20" s="27">
        <v>0.6458333333333334</v>
      </c>
      <c r="C20" s="44"/>
      <c r="D20" s="31"/>
      <c r="E20" s="31"/>
      <c r="F20" s="44"/>
      <c r="G20" s="31"/>
      <c r="H20" s="31"/>
      <c r="I20" s="31"/>
      <c r="J20" s="31"/>
      <c r="K20" s="31"/>
      <c r="L20" s="31"/>
      <c r="M20" s="31"/>
    </row>
    <row r="21" ht="22.5" customHeight="1">
      <c r="A21" s="21"/>
      <c r="B21" s="22">
        <v>0.6666666666666666</v>
      </c>
      <c r="C21" s="44"/>
      <c r="D21" s="31"/>
      <c r="E21" s="31"/>
      <c r="F21" s="44"/>
      <c r="G21" s="31"/>
      <c r="H21" s="31"/>
      <c r="I21" s="31"/>
      <c r="J21" s="31"/>
      <c r="K21" s="31"/>
      <c r="L21" s="31"/>
      <c r="M21" s="31"/>
    </row>
    <row r="22" ht="22.5" customHeight="1">
      <c r="A22" s="21"/>
      <c r="B22" s="27">
        <v>0.6875</v>
      </c>
      <c r="C22" s="44"/>
      <c r="D22" s="31"/>
      <c r="E22" s="31"/>
      <c r="F22" s="44"/>
      <c r="G22" s="31"/>
      <c r="H22" s="31"/>
      <c r="I22" s="31"/>
      <c r="J22" s="31"/>
      <c r="K22" s="31"/>
      <c r="L22" s="31"/>
      <c r="M22" s="31"/>
    </row>
    <row r="23" ht="22.5" customHeight="1">
      <c r="A23" s="21"/>
      <c r="B23" s="22">
        <v>0.7083333333333334</v>
      </c>
      <c r="C23" s="45"/>
      <c r="D23" s="36"/>
      <c r="E23" s="36"/>
      <c r="F23" s="45"/>
      <c r="G23" s="31"/>
      <c r="H23" s="31"/>
      <c r="I23" s="36"/>
      <c r="J23" s="36"/>
      <c r="K23" s="36"/>
      <c r="L23" s="36"/>
      <c r="M23" s="36"/>
    </row>
    <row r="24" ht="22.5" customHeight="1">
      <c r="A24" s="21"/>
      <c r="B24" s="27">
        <v>0.7291666666666666</v>
      </c>
      <c r="C24" s="30"/>
      <c r="D24" s="30"/>
      <c r="E24" s="46"/>
      <c r="F24" s="46"/>
      <c r="G24" s="31"/>
      <c r="H24" s="31"/>
      <c r="I24" s="30"/>
      <c r="J24" s="30"/>
      <c r="K24" s="30"/>
      <c r="L24" s="30"/>
      <c r="M24" s="32"/>
    </row>
    <row r="25" ht="22.5" customHeight="1">
      <c r="A25" s="21"/>
      <c r="B25" s="22">
        <v>0.75</v>
      </c>
      <c r="C25" s="24"/>
      <c r="D25" s="24"/>
      <c r="E25" s="24"/>
      <c r="F25" s="24"/>
      <c r="G25" s="31"/>
      <c r="H25" s="31"/>
      <c r="I25" s="24"/>
      <c r="J25" s="24"/>
      <c r="K25" s="24"/>
      <c r="L25" s="24"/>
      <c r="M25" s="26"/>
    </row>
    <row r="26" ht="22.5" customHeight="1">
      <c r="A26" s="21"/>
      <c r="B26" s="27">
        <v>0.7708333333333334</v>
      </c>
      <c r="C26" s="30"/>
      <c r="D26" s="30"/>
      <c r="E26" s="30"/>
      <c r="F26" s="30"/>
      <c r="G26" s="36"/>
      <c r="H26" s="36"/>
      <c r="I26" s="30"/>
      <c r="J26" s="30"/>
      <c r="K26" s="30"/>
      <c r="L26" s="30"/>
      <c r="M26" s="32"/>
    </row>
    <row r="27" ht="22.5" customHeight="1">
      <c r="A27" s="47"/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</row>
    <row r="28" ht="22.5" customHeight="1">
      <c r="A28" s="50"/>
      <c r="B28" s="51" t="s">
        <v>21</v>
      </c>
      <c r="C28" s="50"/>
      <c r="D28" s="50"/>
      <c r="E28" s="50"/>
      <c r="F28" s="50"/>
      <c r="G28" s="51" t="s">
        <v>22</v>
      </c>
      <c r="H28" s="50"/>
      <c r="I28" s="50"/>
      <c r="J28" s="50"/>
      <c r="K28" s="50"/>
      <c r="L28" s="50"/>
      <c r="M28" s="50"/>
    </row>
    <row r="29" ht="22.5" customHeight="1">
      <c r="A29" s="52"/>
      <c r="B29" s="53" t="s">
        <v>23</v>
      </c>
      <c r="C29" s="54"/>
      <c r="D29" s="54"/>
      <c r="E29" s="54"/>
      <c r="F29" s="52"/>
      <c r="G29" s="55"/>
      <c r="H29" s="54"/>
      <c r="I29" s="54"/>
    </row>
    <row r="30" ht="22.5" customHeight="1">
      <c r="A30" s="52"/>
      <c r="B30" s="56"/>
      <c r="C30" s="57"/>
      <c r="D30" s="57"/>
      <c r="E30" s="57"/>
      <c r="F30" s="52"/>
      <c r="G30" s="58"/>
      <c r="H30" s="57"/>
      <c r="I30" s="57"/>
    </row>
    <row r="31" ht="22.5" customHeight="1">
      <c r="A31" s="52"/>
      <c r="B31" s="56" t="s">
        <v>24</v>
      </c>
      <c r="C31" s="57"/>
      <c r="D31" s="57"/>
      <c r="E31" s="57"/>
      <c r="F31" s="52"/>
      <c r="G31" s="58"/>
      <c r="H31" s="57"/>
      <c r="I31" s="57"/>
    </row>
    <row r="32" ht="22.5" customHeight="1">
      <c r="A32" s="52"/>
      <c r="B32" s="58"/>
      <c r="C32" s="57"/>
      <c r="D32" s="57"/>
      <c r="E32" s="57"/>
      <c r="F32" s="52"/>
      <c r="G32" s="58"/>
      <c r="H32" s="57"/>
      <c r="I32" s="57"/>
    </row>
    <row r="33" ht="22.5" customHeight="1">
      <c r="A33" s="52"/>
      <c r="B33" s="58"/>
      <c r="C33" s="57"/>
      <c r="D33" s="57"/>
      <c r="E33" s="57"/>
      <c r="F33" s="52"/>
      <c r="G33" s="58"/>
      <c r="H33" s="57"/>
      <c r="I33" s="57"/>
    </row>
    <row r="34" ht="22.5" customHeight="1">
      <c r="A34" s="52"/>
      <c r="B34" s="59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</row>
    <row r="35" ht="6.0" customHeight="1">
      <c r="A35" s="60"/>
      <c r="B35" s="61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</row>
  </sheetData>
  <mergeCells count="33">
    <mergeCell ref="E7:E13"/>
    <mergeCell ref="B29:E29"/>
    <mergeCell ref="B30:E30"/>
    <mergeCell ref="B31:E31"/>
    <mergeCell ref="B32:E32"/>
    <mergeCell ref="B33:E33"/>
    <mergeCell ref="L16:L23"/>
    <mergeCell ref="M16:M23"/>
    <mergeCell ref="B1:D1"/>
    <mergeCell ref="E2:M2"/>
    <mergeCell ref="G5:G26"/>
    <mergeCell ref="H5:H26"/>
    <mergeCell ref="F7:F13"/>
    <mergeCell ref="K7:K13"/>
    <mergeCell ref="K16:K23"/>
    <mergeCell ref="I7:I13"/>
    <mergeCell ref="J7:J13"/>
    <mergeCell ref="D7:D13"/>
    <mergeCell ref="C8:C9"/>
    <mergeCell ref="C10:C11"/>
    <mergeCell ref="C16:C23"/>
    <mergeCell ref="D16:D23"/>
    <mergeCell ref="E16:E23"/>
    <mergeCell ref="F16:F23"/>
    <mergeCell ref="I16:I23"/>
    <mergeCell ref="J16:J23"/>
    <mergeCell ref="G29:I29"/>
    <mergeCell ref="G30:I30"/>
    <mergeCell ref="G31:I31"/>
    <mergeCell ref="G32:I32"/>
    <mergeCell ref="G33:I33"/>
    <mergeCell ref="L7:L13"/>
    <mergeCell ref="M7:M13"/>
  </mergeCells>
  <conditionalFormatting sqref="D14">
    <cfRule type="notContainsBlanks" dxfId="0" priority="1">
      <formula>LEN(TRIM(D14))&gt;0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