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ertia Calculation" sheetId="1" r:id="rId4"/>
    <sheet state="visible" name="Formuls " sheetId="2" r:id="rId5"/>
  </sheets>
  <definedNames/>
  <calcPr/>
  <extLst>
    <ext uri="GoogleSheetsCustomDataVersion2">
      <go:sheetsCustomData xmlns:go="http://customooxmlschemas.google.com/" r:id="rId6" roundtripDataChecksum="CQMgLnmxBJpy8KYK/Z8wZ3cIed9cOJAkfnZc28B5ZR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3">
      <text>
        <t xml:space="preserve">Radius or Height
======</t>
      </text>
    </comment>
    <comment authorId="0" ref="D4">
      <text>
        <t xml:space="preserve">= L/2
======</t>
      </text>
    </comment>
    <comment authorId="0" ref="D5">
      <text>
        <t xml:space="preserve">L  Hull  + L /2
======</t>
      </text>
    </comment>
  </commentList>
</comments>
</file>

<file path=xl/sharedStrings.xml><?xml version="1.0" encoding="utf-8"?>
<sst xmlns="http://schemas.openxmlformats.org/spreadsheetml/2006/main" count="86" uniqueCount="59">
  <si>
    <t>Location local CG</t>
  </si>
  <si>
    <t>Moment of mass</t>
  </si>
  <si>
    <t xml:space="preserve">Location mass of CG </t>
  </si>
  <si>
    <t>Local Moment of Inertia</t>
  </si>
  <si>
    <t>Component's Total Contribution</t>
  </si>
  <si>
    <t>Component</t>
  </si>
  <si>
    <t>Shape</t>
  </si>
  <si>
    <t>Mass (kg)</t>
  </si>
  <si>
    <t>x</t>
  </si>
  <si>
    <t>y</t>
  </si>
  <si>
    <t>z</t>
  </si>
  <si>
    <t>L</t>
  </si>
  <si>
    <t>R/H</t>
  </si>
  <si>
    <t>Hord</t>
  </si>
  <si>
    <t>Span</t>
  </si>
  <si>
    <t>М_x</t>
  </si>
  <si>
    <t>М_y</t>
  </si>
  <si>
    <t>М_z</t>
  </si>
  <si>
    <t>x'</t>
  </si>
  <si>
    <t>y'</t>
  </si>
  <si>
    <t>z'</t>
  </si>
  <si>
    <t xml:space="preserve">Ixx_local </t>
  </si>
  <si>
    <t xml:space="preserve">Iyy_local </t>
  </si>
  <si>
    <t xml:space="preserve">Izz_local </t>
  </si>
  <si>
    <t>Ixx</t>
  </si>
  <si>
    <t>Iyy</t>
  </si>
  <si>
    <t>Izz</t>
  </si>
  <si>
    <t>Ixy</t>
  </si>
  <si>
    <t>Ixz</t>
  </si>
  <si>
    <t>Iyz</t>
  </si>
  <si>
    <t>Hull</t>
  </si>
  <si>
    <t>Cylinder</t>
  </si>
  <si>
    <t>Tail</t>
  </si>
  <si>
    <t>Wings</t>
  </si>
  <si>
    <t>Plate</t>
  </si>
  <si>
    <t>Engine_FR</t>
  </si>
  <si>
    <t>Сube</t>
  </si>
  <si>
    <t>Engine_FL</t>
  </si>
  <si>
    <t>Tank_FR</t>
  </si>
  <si>
    <t>Gear_FR</t>
  </si>
  <si>
    <t>Point</t>
  </si>
  <si>
    <t>Gear_FL</t>
  </si>
  <si>
    <t>Gear_TR</t>
  </si>
  <si>
    <t>Gear_TL</t>
  </si>
  <si>
    <t>Total:</t>
  </si>
  <si>
    <t xml:space="preserve"> 0.5 * M * R²</t>
  </si>
  <si>
    <t>Ixx_local + M*(y'²+z'²)</t>
  </si>
  <si>
    <t>(1/12) * M * (3*R² + L²)</t>
  </si>
  <si>
    <t xml:space="preserve">Iyy </t>
  </si>
  <si>
    <t>Iyy_local + M*(x'²+z'²)</t>
  </si>
  <si>
    <t xml:space="preserve">Izz </t>
  </si>
  <si>
    <t>Izz_local + M*(x'²+y'²)</t>
  </si>
  <si>
    <t>M*x'*y'</t>
  </si>
  <si>
    <t>M*x'*z'</t>
  </si>
  <si>
    <t>M*y'*z'</t>
  </si>
  <si>
    <t>(1/12) * M * Span²</t>
  </si>
  <si>
    <t>(1/12) * M * Hord²</t>
  </si>
  <si>
    <t>(1/12) * M * (Span² + Hord²)</t>
  </si>
  <si>
    <t>(1/12) * M * (L² + H ²)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</si>
</sst>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1.0"/>
      <color theme="1"/>
      <name val="Calibri"/>
      <scheme val="minor"/>
    </font>
    <font>
      <sz val="10.0"/>
      <color theme="1"/>
      <name val="Verdana"/>
    </font>
    <font>
      <b/>
      <sz val="10.0"/>
      <color theme="1"/>
      <name val="Verdana"/>
    </font>
    <font/>
    <font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284E3F"/>
      </bottom>
    </border>
    <border>
      <left style="thin">
        <color rgb="FF000000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000000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284E3F"/>
      </right>
      <top style="thin">
        <color rgb="FF000000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000000"/>
      </top>
      <bottom style="thin">
        <color rgb="FF284E3F"/>
      </bottom>
    </border>
    <border>
      <left style="thin">
        <color rgb="FF284E3F"/>
      </left>
      <right style="thin">
        <color rgb="FF000000"/>
      </right>
      <top style="thin">
        <color rgb="FF000000"/>
      </top>
      <bottom style="thin">
        <color rgb="FF284E3F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000000"/>
      </left>
      <right style="thin">
        <color rgb="FFD9D9D9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thin">
        <color rgb="FF284E3F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4" fillId="0" fontId="1" numFmtId="49" xfId="0" applyAlignment="1" applyBorder="1" applyFont="1" applyNumberFormat="1">
      <alignment horizontal="center"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1" xfId="0" applyAlignment="1" applyBorder="1" applyFont="1" applyNumberFormat="1">
      <alignment horizontal="center" readingOrder="0" shrinkToFit="0" vertical="center" wrapText="0"/>
    </xf>
    <xf borderId="14" fillId="0" fontId="1" numFmtId="2" xfId="0" applyAlignment="1" applyBorder="1" applyFont="1" applyNumberFormat="1">
      <alignment horizontal="center" shrinkToFit="0" vertical="center" wrapText="0"/>
    </xf>
    <xf borderId="12" fillId="0" fontId="1" numFmtId="164" xfId="0" applyAlignment="1" applyBorder="1" applyFont="1" applyNumberFormat="1">
      <alignment horizontal="center" shrinkToFit="0" vertical="center" wrapText="0"/>
    </xf>
    <xf borderId="15" fillId="0" fontId="1" numFmtId="2" xfId="0" applyAlignment="1" applyBorder="1" applyFont="1" applyNumberFormat="1">
      <alignment horizontal="center" shrinkToFit="0" vertical="center" wrapText="0"/>
    </xf>
    <xf borderId="12" fillId="0" fontId="1" numFmtId="0" xfId="0" applyAlignment="1" applyBorder="1" applyFont="1">
      <alignment horizontal="center" readingOrder="0" shrinkToFit="0" vertical="center" wrapText="0"/>
    </xf>
    <xf borderId="12" fillId="0" fontId="1" numFmtId="1" xfId="0" applyAlignment="1" applyBorder="1" applyFont="1" applyNumberFormat="1">
      <alignment horizontal="center" readingOrder="0" shrinkToFit="0" vertical="center" wrapText="0"/>
    </xf>
    <xf borderId="12" fillId="0" fontId="1" numFmtId="0" xfId="0" applyAlignment="1" applyBorder="1" applyFont="1">
      <alignment horizontal="center" readingOrder="0" shrinkToFit="0" vertical="center" wrapText="0"/>
    </xf>
    <xf borderId="12" fillId="0" fontId="1" numFmtId="2" xfId="0" applyAlignment="1" applyBorder="1" applyFont="1" applyNumberFormat="1">
      <alignment horizontal="center" readingOrder="0" shrinkToFit="0" vertical="center" wrapText="0"/>
    </xf>
    <xf borderId="12" fillId="0" fontId="1" numFmtId="164" xfId="0" applyAlignment="1" applyBorder="1" applyFont="1" applyNumberFormat="1">
      <alignment horizontal="center" readingOrder="0" shrinkToFit="0" vertical="center" wrapText="0"/>
    </xf>
    <xf borderId="16" fillId="0" fontId="1" numFmtId="1" xfId="0" applyAlignment="1" applyBorder="1" applyFont="1" applyNumberFormat="1">
      <alignment horizontal="center"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5" fillId="0" fontId="1" numFmtId="2" xfId="0" applyAlignment="1" applyBorder="1" applyFont="1" applyNumberFormat="1">
      <alignment horizontal="center"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4" fillId="0" fontId="1" numFmtId="2" xfId="0" applyAlignment="1" applyBorder="1" applyFont="1" applyNumberFormat="1">
      <alignment horizontal="center" readingOrder="0" shrinkToFit="0" vertical="center" wrapText="0"/>
    </xf>
    <xf borderId="12" fillId="0" fontId="1" numFmtId="0" xfId="0" applyAlignment="1" applyBorder="1" applyFont="1">
      <alignment horizontal="center" shrinkToFit="0" vertical="center" wrapText="0"/>
    </xf>
    <xf borderId="12" fillId="0" fontId="1" numFmtId="164" xfId="0" applyAlignment="1" applyBorder="1" applyFont="1" applyNumberFormat="1">
      <alignment horizontal="center" readingOrder="0" shrinkToFit="0" vertical="center" wrapText="0"/>
    </xf>
    <xf borderId="17" fillId="0" fontId="1" numFmtId="2" xfId="0" applyAlignment="1" applyBorder="1" applyFont="1" applyNumberFormat="1">
      <alignment horizontal="center" readingOrder="0" shrinkToFit="0" vertical="center" wrapText="0"/>
    </xf>
    <xf borderId="18" fillId="0" fontId="1" numFmtId="164" xfId="0" applyAlignment="1" applyBorder="1" applyFont="1" applyNumberFormat="1">
      <alignment horizontal="center" readingOrder="0" shrinkToFit="0" vertical="center" wrapText="0"/>
    </xf>
    <xf borderId="19" fillId="0" fontId="1" numFmtId="2" xfId="0" applyAlignment="1" applyBorder="1" applyFont="1" applyNumberFormat="1">
      <alignment horizontal="center" readingOrder="0" shrinkToFit="0" vertical="center" wrapText="0"/>
    </xf>
    <xf borderId="12" fillId="0" fontId="1" numFmtId="1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horizontal="center" readingOrder="0" shrinkToFit="0" vertical="center" wrapText="0"/>
    </xf>
    <xf borderId="12" fillId="0" fontId="1" numFmtId="2" xfId="0" applyAlignment="1" applyBorder="1" applyFont="1" applyNumberFormat="1">
      <alignment readingOrder="0"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shrinkToFit="0" vertical="center" wrapText="0"/>
    </xf>
    <xf borderId="22" fillId="0" fontId="1" numFmtId="1" xfId="0" applyAlignment="1" applyBorder="1" applyFont="1" applyNumberFormat="1">
      <alignment horizontal="center" readingOrder="0" shrinkToFit="0" vertical="center" wrapText="0"/>
    </xf>
    <xf borderId="23" fillId="2" fontId="2" numFmtId="2" xfId="0" applyAlignment="1" applyBorder="1" applyFill="1" applyFont="1" applyNumberFormat="1">
      <alignment horizontal="center" readingOrder="0" shrinkToFit="0" vertical="center" wrapText="0"/>
    </xf>
    <xf borderId="24" fillId="2" fontId="2" numFmtId="164" xfId="0" applyAlignment="1" applyBorder="1" applyFont="1" applyNumberFormat="1">
      <alignment horizontal="center" readingOrder="0" shrinkToFit="0" vertical="center" wrapText="0"/>
    </xf>
    <xf borderId="25" fillId="2" fontId="2" numFmtId="2" xfId="0" applyAlignment="1" applyBorder="1" applyFont="1" applyNumberFormat="1">
      <alignment horizontal="center" readingOrder="0" shrinkToFit="0" vertical="center" wrapText="0"/>
    </xf>
    <xf borderId="21" fillId="0" fontId="1" numFmtId="0" xfId="0" applyAlignment="1" applyBorder="1" applyFont="1">
      <alignment horizontal="center" readingOrder="0" shrinkToFit="0" vertical="center" wrapText="0"/>
    </xf>
    <xf borderId="21" fillId="0" fontId="1" numFmtId="1" xfId="0" applyAlignment="1" applyBorder="1" applyFont="1" applyNumberFormat="1">
      <alignment horizontal="center" readingOrder="0" shrinkToFit="0" vertical="center" wrapText="0"/>
    </xf>
    <xf borderId="21" fillId="0" fontId="1" numFmtId="0" xfId="0" applyAlignment="1" applyBorder="1" applyFont="1">
      <alignment horizontal="center" readingOrder="0" shrinkToFit="0" vertical="center" wrapText="0"/>
    </xf>
    <xf borderId="21" fillId="0" fontId="1" numFmtId="2" xfId="0" applyAlignment="1" applyBorder="1" applyFont="1" applyNumberFormat="1">
      <alignment readingOrder="0" shrinkToFit="0" vertical="center" wrapText="0"/>
    </xf>
    <xf borderId="23" fillId="2" fontId="2" numFmtId="1" xfId="0" applyAlignment="1" applyBorder="1" applyFont="1" applyNumberFormat="1">
      <alignment horizontal="center" readingOrder="0" shrinkToFit="0" vertical="center" wrapText="0"/>
    </xf>
    <xf borderId="24" fillId="2" fontId="2" numFmtId="1" xfId="0" applyAlignment="1" applyBorder="1" applyFont="1" applyNumberFormat="1">
      <alignment horizontal="center" readingOrder="0" shrinkToFit="0" vertical="center" wrapText="0"/>
    </xf>
    <xf borderId="26" fillId="2" fontId="2" numFmtId="1" xfId="0" applyAlignment="1" applyBorder="1" applyFont="1" applyNumberFormat="1">
      <alignment horizontal="center" readingOrder="0" shrinkToFit="0" vertical="center" wrapText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4" numFmtId="0" xfId="0" applyFont="1"/>
    <xf borderId="0" fillId="0" fontId="4" numFmtId="49" xfId="0" applyAlignment="1" applyFont="1" applyNumberForma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Inertia Calculat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Y16" displayName="Scarab" name="Scarab" id="1">
  <tableColumns count="25">
    <tableColumn name="Component" id="1"/>
    <tableColumn name="Shape" id="2"/>
    <tableColumn name="Mass (kg)" id="3"/>
    <tableColumn name="x" id="4"/>
    <tableColumn name="y" id="5"/>
    <tableColumn name="z" id="6"/>
    <tableColumn name="L" id="7"/>
    <tableColumn name="R/H" id="8"/>
    <tableColumn name="Hord" id="9"/>
    <tableColumn name="Span" id="10"/>
    <tableColumn name="М_x" id="11"/>
    <tableColumn name="М_y" id="12"/>
    <tableColumn name="М_z" id="13"/>
    <tableColumn name="x'" id="14"/>
    <tableColumn name="y'" id="15"/>
    <tableColumn name="z'" id="16"/>
    <tableColumn name="Ixx_local " id="17"/>
    <tableColumn name="Iyy_local " id="18"/>
    <tableColumn name="Izz_local " id="19"/>
    <tableColumn name="Ixx" id="20"/>
    <tableColumn name="Iyy" id="21"/>
    <tableColumn name="Izz" id="22"/>
    <tableColumn name="Ixy" id="23"/>
    <tableColumn name="Ixz" id="24"/>
    <tableColumn name="Iyz" id="25"/>
  </tableColumns>
  <tableStyleInfo name="Inertia Calculat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1.0"/>
    <col customWidth="1" min="3" max="3" width="13.0"/>
    <col customWidth="1" min="4" max="4" width="7.86"/>
    <col customWidth="1" min="5" max="5" width="5.57"/>
    <col customWidth="1" min="6" max="6" width="6.57"/>
    <col customWidth="1" min="7" max="7" width="5.71"/>
    <col customWidth="1" min="8" max="8" width="8.14"/>
    <col customWidth="1" min="9" max="9" width="8.43"/>
    <col customWidth="1" min="10" max="10" width="8.71"/>
    <col customWidth="1" min="11" max="11" width="10.86"/>
    <col customWidth="1" min="12" max="12" width="8.86"/>
    <col customWidth="1" min="13" max="13" width="9.71"/>
    <col customWidth="1" min="14" max="14" width="8.57"/>
    <col customWidth="1" min="15" max="15" width="7.57"/>
    <col customWidth="1" min="16" max="16" width="6.43"/>
    <col customWidth="1" min="17" max="17" width="11.71"/>
    <col customWidth="1" min="18" max="18" width="13.43"/>
    <col customWidth="1" min="19" max="19" width="13.14"/>
    <col customWidth="1" min="20" max="20" width="10.71"/>
    <col customWidth="1" min="21" max="21" width="9.43"/>
    <col customWidth="1" min="22" max="22" width="9.71"/>
    <col customWidth="1" min="23" max="23" width="9.43"/>
    <col customWidth="1" min="24" max="27" width="8.71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"/>
      <c r="X1" s="1"/>
      <c r="Y1" s="1"/>
      <c r="Z1" s="1"/>
      <c r="AA1" s="1"/>
    </row>
    <row r="2">
      <c r="A2" s="1"/>
      <c r="B2" s="2"/>
      <c r="C2" s="2"/>
      <c r="D2" s="3" t="s">
        <v>0</v>
      </c>
      <c r="E2" s="4"/>
      <c r="F2" s="5"/>
      <c r="G2" s="2"/>
      <c r="H2" s="2"/>
      <c r="I2" s="2"/>
      <c r="J2" s="2"/>
      <c r="K2" s="3" t="s">
        <v>1</v>
      </c>
      <c r="L2" s="4"/>
      <c r="M2" s="5"/>
      <c r="N2" s="3" t="s">
        <v>2</v>
      </c>
      <c r="O2" s="4"/>
      <c r="P2" s="5"/>
      <c r="Q2" s="3" t="s">
        <v>3</v>
      </c>
      <c r="R2" s="4"/>
      <c r="S2" s="5"/>
      <c r="T2" s="3" t="s">
        <v>4</v>
      </c>
      <c r="U2" s="4"/>
      <c r="V2" s="4"/>
      <c r="W2" s="4"/>
      <c r="X2" s="4"/>
      <c r="Y2" s="5"/>
      <c r="Z2" s="1"/>
      <c r="AA2" s="1"/>
    </row>
    <row r="3">
      <c r="A3" s="6" t="s">
        <v>5</v>
      </c>
      <c r="B3" s="6" t="s">
        <v>6</v>
      </c>
      <c r="C3" s="7" t="s">
        <v>7</v>
      </c>
      <c r="D3" s="8" t="s">
        <v>8</v>
      </c>
      <c r="E3" s="6" t="s">
        <v>9</v>
      </c>
      <c r="F3" s="9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10" t="s">
        <v>15</v>
      </c>
      <c r="L3" s="11" t="s">
        <v>16</v>
      </c>
      <c r="M3" s="12" t="s">
        <v>17</v>
      </c>
      <c r="N3" s="13" t="s">
        <v>18</v>
      </c>
      <c r="O3" s="13" t="s">
        <v>19</v>
      </c>
      <c r="P3" s="13" t="s">
        <v>20</v>
      </c>
      <c r="Q3" s="14" t="s">
        <v>21</v>
      </c>
      <c r="R3" s="14" t="s">
        <v>22</v>
      </c>
      <c r="S3" s="14" t="s">
        <v>23</v>
      </c>
      <c r="T3" s="13" t="s">
        <v>24</v>
      </c>
      <c r="U3" s="13" t="s">
        <v>25</v>
      </c>
      <c r="V3" s="13" t="s">
        <v>26</v>
      </c>
      <c r="W3" s="13" t="s">
        <v>27</v>
      </c>
      <c r="X3" s="13" t="s">
        <v>28</v>
      </c>
      <c r="Y3" s="13" t="s">
        <v>29</v>
      </c>
      <c r="Z3" s="2"/>
      <c r="AA3" s="2"/>
    </row>
    <row r="4">
      <c r="A4" s="15" t="s">
        <v>30</v>
      </c>
      <c r="B4" s="16" t="s">
        <v>31</v>
      </c>
      <c r="C4" s="17">
        <v>1850.0</v>
      </c>
      <c r="D4" s="18">
        <f>G4/2</f>
        <v>5.4</v>
      </c>
      <c r="E4" s="19"/>
      <c r="F4" s="20"/>
      <c r="G4" s="21">
        <v>10.8</v>
      </c>
      <c r="H4" s="21">
        <v>0.8</v>
      </c>
      <c r="I4" s="21"/>
      <c r="J4" s="21"/>
      <c r="K4" s="22">
        <f t="shared" ref="K4:M4" si="1">$C4*D4</f>
        <v>9990</v>
      </c>
      <c r="L4" s="23">
        <f t="shared" si="1"/>
        <v>0</v>
      </c>
      <c r="M4" s="22">
        <f t="shared" si="1"/>
        <v>0</v>
      </c>
      <c r="N4" s="24">
        <f t="shared" ref="N4:N14" si="4">D4-$D$16</f>
        <v>-0.5649858357</v>
      </c>
      <c r="O4" s="25">
        <f t="shared" ref="O4:O14" si="5">E4-$E$16</f>
        <v>0</v>
      </c>
      <c r="P4" s="24">
        <f t="shared" ref="P4:P14" si="6">F4-$F$16</f>
        <v>-0.5082152975</v>
      </c>
      <c r="Q4" s="24">
        <f t="shared" ref="Q4:Q5" si="7"> 0.5 *C4  * H4^2</f>
        <v>592</v>
      </c>
      <c r="R4" s="24">
        <f t="shared" ref="R4:S4" si="2">(1/12)*$C4*(3*$H4^2+$G4^2)</f>
        <v>18278</v>
      </c>
      <c r="S4" s="24">
        <f t="shared" si="2"/>
        <v>18278</v>
      </c>
      <c r="T4" s="22">
        <f t="shared" ref="T4:T14" si="9">Q4+C4*(O4^2+P4^2)</f>
        <v>1069.823159</v>
      </c>
      <c r="U4" s="22">
        <f t="shared" ref="U4:U14" si="10">R4+(C4*(N4^2+P4^2))</f>
        <v>19346.3598</v>
      </c>
      <c r="V4" s="22">
        <f t="shared" ref="V4:V14" si="11">$S4+$C4*($N4^2+$O4^2)</f>
        <v>18868.53664</v>
      </c>
      <c r="W4" s="22">
        <f t="shared" ref="W4:W14" si="12">C4*N4*O4</f>
        <v>0</v>
      </c>
      <c r="X4" s="22">
        <f t="shared" ref="X4:X14" si="13">C4*N4*P4</f>
        <v>531.1987224</v>
      </c>
      <c r="Y4" s="26">
        <f t="shared" ref="Y4:Y14" si="14">C4*O4*P4</f>
        <v>0</v>
      </c>
      <c r="Z4" s="1"/>
      <c r="AA4" s="1"/>
    </row>
    <row r="5">
      <c r="A5" s="27" t="s">
        <v>32</v>
      </c>
      <c r="B5" s="16" t="s">
        <v>31</v>
      </c>
      <c r="C5" s="17">
        <v>100.0</v>
      </c>
      <c r="D5" s="18">
        <f>G5/2+G4</f>
        <v>12.8</v>
      </c>
      <c r="E5" s="19"/>
      <c r="F5" s="28">
        <v>4.0</v>
      </c>
      <c r="G5" s="21">
        <v>4.0</v>
      </c>
      <c r="H5" s="21">
        <v>0.3</v>
      </c>
      <c r="I5" s="21"/>
      <c r="J5" s="21"/>
      <c r="K5" s="22">
        <f t="shared" ref="K5:M5" si="3">$C5*D5</f>
        <v>1280</v>
      </c>
      <c r="L5" s="23">
        <f t="shared" si="3"/>
        <v>0</v>
      </c>
      <c r="M5" s="22">
        <f t="shared" si="3"/>
        <v>400</v>
      </c>
      <c r="N5" s="24">
        <f t="shared" si="4"/>
        <v>6.835014164</v>
      </c>
      <c r="O5" s="25">
        <f t="shared" si="5"/>
        <v>0</v>
      </c>
      <c r="P5" s="24">
        <f t="shared" si="6"/>
        <v>3.491784703</v>
      </c>
      <c r="Q5" s="24">
        <f t="shared" si="7"/>
        <v>4.5</v>
      </c>
      <c r="R5" s="24">
        <f t="shared" ref="R5:S5" si="8">(1/12)*$C5*(3*$H5^2+$G5^2)</f>
        <v>135.5833333</v>
      </c>
      <c r="S5" s="24">
        <f t="shared" si="8"/>
        <v>135.5833333</v>
      </c>
      <c r="T5" s="22">
        <f t="shared" si="9"/>
        <v>1223.756041</v>
      </c>
      <c r="U5" s="22">
        <f t="shared" si="10"/>
        <v>6026.581237</v>
      </c>
      <c r="V5" s="22">
        <f t="shared" si="11"/>
        <v>4807.325196</v>
      </c>
      <c r="W5" s="22">
        <f t="shared" si="12"/>
        <v>0</v>
      </c>
      <c r="X5" s="22">
        <f t="shared" si="13"/>
        <v>2386.63979</v>
      </c>
      <c r="Y5" s="26">
        <f t="shared" si="14"/>
        <v>0</v>
      </c>
      <c r="Z5" s="1"/>
      <c r="AA5" s="1"/>
    </row>
    <row r="6">
      <c r="A6" s="27" t="s">
        <v>33</v>
      </c>
      <c r="B6" s="29" t="s">
        <v>34</v>
      </c>
      <c r="C6" s="17">
        <v>520.0</v>
      </c>
      <c r="D6" s="30">
        <v>6.8</v>
      </c>
      <c r="E6" s="19"/>
      <c r="F6" s="28">
        <v>3.0</v>
      </c>
      <c r="G6" s="31"/>
      <c r="H6" s="31"/>
      <c r="I6" s="21">
        <v>2.5</v>
      </c>
      <c r="J6" s="21">
        <v>8.0</v>
      </c>
      <c r="K6" s="22">
        <f t="shared" ref="K6:M6" si="15">$C6*D6</f>
        <v>3536</v>
      </c>
      <c r="L6" s="23">
        <f t="shared" si="15"/>
        <v>0</v>
      </c>
      <c r="M6" s="22">
        <f t="shared" si="15"/>
        <v>1560</v>
      </c>
      <c r="N6" s="24">
        <f t="shared" si="4"/>
        <v>0.8350141643</v>
      </c>
      <c r="O6" s="25">
        <f t="shared" si="5"/>
        <v>0</v>
      </c>
      <c r="P6" s="24">
        <f t="shared" si="6"/>
        <v>2.491784703</v>
      </c>
      <c r="Q6" s="24">
        <f>(1/12)*C6*J6^2</f>
        <v>2773.333333</v>
      </c>
      <c r="R6" s="24">
        <f>(1/12)*C6*I6^2</f>
        <v>270.8333333</v>
      </c>
      <c r="S6" s="24">
        <f>(1/12)*C6*(J6^2+I6^2)</f>
        <v>3044.166667</v>
      </c>
      <c r="T6" s="22">
        <f t="shared" si="9"/>
        <v>6002.008655</v>
      </c>
      <c r="U6" s="22">
        <f t="shared" si="10"/>
        <v>3862.077956</v>
      </c>
      <c r="V6" s="22">
        <f t="shared" si="11"/>
        <v>3406.735967</v>
      </c>
      <c r="W6" s="22">
        <f t="shared" si="12"/>
        <v>0</v>
      </c>
      <c r="X6" s="22">
        <f t="shared" si="13"/>
        <v>1081.951271</v>
      </c>
      <c r="Y6" s="26">
        <f t="shared" si="14"/>
        <v>0</v>
      </c>
      <c r="Z6" s="1"/>
      <c r="AA6" s="1"/>
    </row>
    <row r="7">
      <c r="A7" s="15" t="s">
        <v>35</v>
      </c>
      <c r="B7" s="29" t="s">
        <v>36</v>
      </c>
      <c r="C7" s="17">
        <v>320.0</v>
      </c>
      <c r="D7" s="30">
        <v>5.96</v>
      </c>
      <c r="E7" s="32">
        <v>6.0</v>
      </c>
      <c r="F7" s="28">
        <v>1.2</v>
      </c>
      <c r="G7" s="21">
        <v>1.5</v>
      </c>
      <c r="H7" s="21">
        <v>1.5</v>
      </c>
      <c r="I7" s="21"/>
      <c r="J7" s="21"/>
      <c r="K7" s="22">
        <f t="shared" ref="K7:M7" si="16">$C7*D7</f>
        <v>1907.2</v>
      </c>
      <c r="L7" s="23">
        <f t="shared" si="16"/>
        <v>1920</v>
      </c>
      <c r="M7" s="22">
        <f t="shared" si="16"/>
        <v>384</v>
      </c>
      <c r="N7" s="24">
        <f t="shared" si="4"/>
        <v>-0.004985835694</v>
      </c>
      <c r="O7" s="25">
        <f t="shared" si="5"/>
        <v>6</v>
      </c>
      <c r="P7" s="24">
        <f t="shared" si="6"/>
        <v>0.6917847025</v>
      </c>
      <c r="Q7" s="24">
        <f t="shared" ref="Q7:S7" si="17">(1/12)*$C7*($G7^2+$H7^2)</f>
        <v>120</v>
      </c>
      <c r="R7" s="24">
        <f t="shared" si="17"/>
        <v>120</v>
      </c>
      <c r="S7" s="24">
        <f t="shared" si="17"/>
        <v>120</v>
      </c>
      <c r="T7" s="22">
        <f t="shared" si="9"/>
        <v>11793.14114</v>
      </c>
      <c r="U7" s="22">
        <f t="shared" si="10"/>
        <v>273.1490986</v>
      </c>
      <c r="V7" s="22">
        <f t="shared" si="11"/>
        <v>11640.00795</v>
      </c>
      <c r="W7" s="22">
        <f t="shared" si="12"/>
        <v>-9.572804533</v>
      </c>
      <c r="X7" s="22">
        <f t="shared" si="13"/>
        <v>-1.103719956</v>
      </c>
      <c r="Y7" s="26">
        <f t="shared" si="14"/>
        <v>1328.226629</v>
      </c>
      <c r="Z7" s="1"/>
      <c r="AA7" s="1"/>
    </row>
    <row r="8">
      <c r="A8" s="15" t="s">
        <v>37</v>
      </c>
      <c r="B8" s="29" t="s">
        <v>36</v>
      </c>
      <c r="C8" s="17">
        <v>320.0</v>
      </c>
      <c r="D8" s="30">
        <v>5.96</v>
      </c>
      <c r="E8" s="32">
        <v>-6.0</v>
      </c>
      <c r="F8" s="28">
        <v>1.2</v>
      </c>
      <c r="G8" s="21">
        <v>1.5</v>
      </c>
      <c r="H8" s="21">
        <v>1.5</v>
      </c>
      <c r="I8" s="21"/>
      <c r="J8" s="21"/>
      <c r="K8" s="22">
        <f t="shared" ref="K8:M8" si="18">$C8*D8</f>
        <v>1907.2</v>
      </c>
      <c r="L8" s="23">
        <f t="shared" si="18"/>
        <v>-1920</v>
      </c>
      <c r="M8" s="22">
        <f t="shared" si="18"/>
        <v>384</v>
      </c>
      <c r="N8" s="24">
        <f t="shared" si="4"/>
        <v>-0.004985835694</v>
      </c>
      <c r="O8" s="25">
        <f t="shared" si="5"/>
        <v>-6</v>
      </c>
      <c r="P8" s="24">
        <f t="shared" si="6"/>
        <v>0.6917847025</v>
      </c>
      <c r="Q8" s="24">
        <f t="shared" ref="Q8:S8" si="19">(1/12)*$C8*($G8^2+$H8^2)</f>
        <v>120</v>
      </c>
      <c r="R8" s="24">
        <f t="shared" si="19"/>
        <v>120</v>
      </c>
      <c r="S8" s="24">
        <f t="shared" si="19"/>
        <v>120</v>
      </c>
      <c r="T8" s="22">
        <f t="shared" si="9"/>
        <v>11793.14114</v>
      </c>
      <c r="U8" s="22">
        <f t="shared" si="10"/>
        <v>273.1490986</v>
      </c>
      <c r="V8" s="22">
        <f t="shared" si="11"/>
        <v>11640.00795</v>
      </c>
      <c r="W8" s="22">
        <f t="shared" si="12"/>
        <v>9.572804533</v>
      </c>
      <c r="X8" s="22">
        <f t="shared" si="13"/>
        <v>-1.103719956</v>
      </c>
      <c r="Y8" s="26">
        <f t="shared" si="14"/>
        <v>-1328.226629</v>
      </c>
      <c r="Z8" s="1"/>
      <c r="AA8" s="1"/>
    </row>
    <row r="9">
      <c r="A9" s="15" t="s">
        <v>38</v>
      </c>
      <c r="B9" s="16" t="s">
        <v>31</v>
      </c>
      <c r="C9" s="17">
        <v>50.0</v>
      </c>
      <c r="D9" s="30">
        <v>5.96</v>
      </c>
      <c r="E9" s="32">
        <v>1.0</v>
      </c>
      <c r="F9" s="28">
        <v>0.9</v>
      </c>
      <c r="G9" s="21">
        <v>2.0</v>
      </c>
      <c r="H9" s="21">
        <v>0.12</v>
      </c>
      <c r="I9" s="21"/>
      <c r="J9" s="21"/>
      <c r="K9" s="22">
        <f t="shared" ref="K9:M9" si="20">$C9*D9</f>
        <v>298</v>
      </c>
      <c r="L9" s="23">
        <f t="shared" si="20"/>
        <v>50</v>
      </c>
      <c r="M9" s="22">
        <f t="shared" si="20"/>
        <v>45</v>
      </c>
      <c r="N9" s="24">
        <f t="shared" si="4"/>
        <v>-0.004985835694</v>
      </c>
      <c r="O9" s="25">
        <f t="shared" si="5"/>
        <v>1</v>
      </c>
      <c r="P9" s="24">
        <f t="shared" si="6"/>
        <v>0.3917847025</v>
      </c>
      <c r="Q9" s="24">
        <f t="shared" ref="Q9:Q10" si="23"> 0.5 *C9  * H9^2</f>
        <v>0.36</v>
      </c>
      <c r="R9" s="24">
        <f t="shared" ref="R9:S9" si="21">(1/12)*$C9*(3*$H9^2+$G9^2)</f>
        <v>16.84666667</v>
      </c>
      <c r="S9" s="24">
        <f t="shared" si="21"/>
        <v>16.84666667</v>
      </c>
      <c r="T9" s="22">
        <f t="shared" si="9"/>
        <v>58.03476266</v>
      </c>
      <c r="U9" s="22">
        <f t="shared" si="10"/>
        <v>24.52267225</v>
      </c>
      <c r="V9" s="22">
        <f t="shared" si="11"/>
        <v>66.84790959</v>
      </c>
      <c r="W9" s="22">
        <f t="shared" si="12"/>
        <v>-0.2492917847</v>
      </c>
      <c r="X9" s="22">
        <f t="shared" si="13"/>
        <v>-0.09766870772</v>
      </c>
      <c r="Y9" s="26">
        <f t="shared" si="14"/>
        <v>19.58923513</v>
      </c>
      <c r="Z9" s="1"/>
      <c r="AA9" s="1"/>
    </row>
    <row r="10">
      <c r="A10" s="15" t="s">
        <v>38</v>
      </c>
      <c r="B10" s="16" t="s">
        <v>31</v>
      </c>
      <c r="C10" s="17">
        <v>50.0</v>
      </c>
      <c r="D10" s="30">
        <v>5.96</v>
      </c>
      <c r="E10" s="32">
        <v>-1.0</v>
      </c>
      <c r="F10" s="28">
        <v>0.9</v>
      </c>
      <c r="G10" s="21">
        <v>2.0</v>
      </c>
      <c r="H10" s="21">
        <v>0.12</v>
      </c>
      <c r="I10" s="21"/>
      <c r="J10" s="21"/>
      <c r="K10" s="22">
        <f t="shared" ref="K10:M10" si="22">$C10*D10</f>
        <v>298</v>
      </c>
      <c r="L10" s="23">
        <f t="shared" si="22"/>
        <v>-50</v>
      </c>
      <c r="M10" s="22">
        <f t="shared" si="22"/>
        <v>45</v>
      </c>
      <c r="N10" s="24">
        <f t="shared" si="4"/>
        <v>-0.004985835694</v>
      </c>
      <c r="O10" s="25">
        <f t="shared" si="5"/>
        <v>-1</v>
      </c>
      <c r="P10" s="24">
        <f t="shared" si="6"/>
        <v>0.3917847025</v>
      </c>
      <c r="Q10" s="24">
        <f t="shared" si="23"/>
        <v>0.36</v>
      </c>
      <c r="R10" s="24">
        <f t="shared" ref="R10:S10" si="24">(1/12)*$C10*(3*$H10^2+$G10^2)</f>
        <v>16.84666667</v>
      </c>
      <c r="S10" s="24">
        <f t="shared" si="24"/>
        <v>16.84666667</v>
      </c>
      <c r="T10" s="22">
        <f t="shared" si="9"/>
        <v>58.03476266</v>
      </c>
      <c r="U10" s="22">
        <f t="shared" si="10"/>
        <v>24.52267225</v>
      </c>
      <c r="V10" s="22">
        <f t="shared" si="11"/>
        <v>66.84790959</v>
      </c>
      <c r="W10" s="22">
        <f t="shared" si="12"/>
        <v>0.2492917847</v>
      </c>
      <c r="X10" s="22">
        <f t="shared" si="13"/>
        <v>-0.09766870772</v>
      </c>
      <c r="Y10" s="26">
        <f t="shared" si="14"/>
        <v>-19.58923513</v>
      </c>
      <c r="Z10" s="1"/>
      <c r="AA10" s="1"/>
    </row>
    <row r="11">
      <c r="A11" s="15" t="s">
        <v>39</v>
      </c>
      <c r="B11" s="29" t="s">
        <v>40</v>
      </c>
      <c r="C11" s="17">
        <v>80.0</v>
      </c>
      <c r="D11" s="30">
        <v>3.0</v>
      </c>
      <c r="E11" s="32">
        <v>1.8</v>
      </c>
      <c r="F11" s="28">
        <v>-3.2</v>
      </c>
      <c r="G11" s="21"/>
      <c r="H11" s="21"/>
      <c r="I11" s="21"/>
      <c r="J11" s="21"/>
      <c r="K11" s="22">
        <f t="shared" ref="K11:M11" si="25">$C11*D11</f>
        <v>240</v>
      </c>
      <c r="L11" s="23">
        <f t="shared" si="25"/>
        <v>144</v>
      </c>
      <c r="M11" s="22">
        <f t="shared" si="25"/>
        <v>-256</v>
      </c>
      <c r="N11" s="24">
        <f t="shared" si="4"/>
        <v>-2.964985836</v>
      </c>
      <c r="O11" s="25">
        <f t="shared" si="5"/>
        <v>1.8</v>
      </c>
      <c r="P11" s="24">
        <f t="shared" si="6"/>
        <v>-3.708215297</v>
      </c>
      <c r="Q11" s="24">
        <v>0.0</v>
      </c>
      <c r="R11" s="24">
        <v>0.0</v>
      </c>
      <c r="S11" s="24">
        <v>0.0</v>
      </c>
      <c r="T11" s="22">
        <f t="shared" si="9"/>
        <v>1359.268855</v>
      </c>
      <c r="U11" s="22">
        <f t="shared" si="10"/>
        <v>1803.360136</v>
      </c>
      <c r="V11" s="22">
        <f t="shared" si="11"/>
        <v>962.4912805</v>
      </c>
      <c r="W11" s="22">
        <f t="shared" si="12"/>
        <v>-426.9579603</v>
      </c>
      <c r="X11" s="22">
        <f t="shared" si="13"/>
        <v>879.5844666</v>
      </c>
      <c r="Y11" s="26">
        <f t="shared" si="14"/>
        <v>-533.9830028</v>
      </c>
      <c r="Z11" s="1"/>
      <c r="AA11" s="1"/>
    </row>
    <row r="12">
      <c r="A12" s="15" t="s">
        <v>41</v>
      </c>
      <c r="B12" s="29" t="s">
        <v>40</v>
      </c>
      <c r="C12" s="17">
        <v>80.0</v>
      </c>
      <c r="D12" s="30">
        <v>3.0</v>
      </c>
      <c r="E12" s="32">
        <v>-1.8</v>
      </c>
      <c r="F12" s="28">
        <v>-3.2</v>
      </c>
      <c r="G12" s="21"/>
      <c r="H12" s="21"/>
      <c r="I12" s="21"/>
      <c r="J12" s="21"/>
      <c r="K12" s="22">
        <f t="shared" ref="K12:M12" si="26">$C12*D12</f>
        <v>240</v>
      </c>
      <c r="L12" s="23">
        <f t="shared" si="26"/>
        <v>-144</v>
      </c>
      <c r="M12" s="22">
        <f t="shared" si="26"/>
        <v>-256</v>
      </c>
      <c r="N12" s="24">
        <f t="shared" si="4"/>
        <v>-2.964985836</v>
      </c>
      <c r="O12" s="25">
        <f t="shared" si="5"/>
        <v>-1.8</v>
      </c>
      <c r="P12" s="24">
        <f t="shared" si="6"/>
        <v>-3.708215297</v>
      </c>
      <c r="Q12" s="24">
        <v>0.0</v>
      </c>
      <c r="R12" s="24">
        <v>0.0</v>
      </c>
      <c r="S12" s="24">
        <v>0.0</v>
      </c>
      <c r="T12" s="22">
        <f t="shared" si="9"/>
        <v>1359.268855</v>
      </c>
      <c r="U12" s="22">
        <f t="shared" si="10"/>
        <v>1803.360136</v>
      </c>
      <c r="V12" s="22">
        <f t="shared" si="11"/>
        <v>962.4912805</v>
      </c>
      <c r="W12" s="22">
        <f t="shared" si="12"/>
        <v>426.9579603</v>
      </c>
      <c r="X12" s="22">
        <f t="shared" si="13"/>
        <v>879.5844666</v>
      </c>
      <c r="Y12" s="26">
        <f t="shared" si="14"/>
        <v>533.9830028</v>
      </c>
      <c r="Z12" s="1"/>
      <c r="AA12" s="1"/>
    </row>
    <row r="13">
      <c r="A13" s="15" t="s">
        <v>42</v>
      </c>
      <c r="B13" s="29" t="s">
        <v>40</v>
      </c>
      <c r="C13" s="17">
        <v>80.0</v>
      </c>
      <c r="D13" s="30">
        <v>8.5</v>
      </c>
      <c r="E13" s="32">
        <v>1.8</v>
      </c>
      <c r="F13" s="28">
        <v>-3.2</v>
      </c>
      <c r="G13" s="21"/>
      <c r="H13" s="21"/>
      <c r="I13" s="21"/>
      <c r="J13" s="21"/>
      <c r="K13" s="22">
        <f t="shared" ref="K13:M13" si="27">$C13*D13</f>
        <v>680</v>
      </c>
      <c r="L13" s="23">
        <f t="shared" si="27"/>
        <v>144</v>
      </c>
      <c r="M13" s="22">
        <f t="shared" si="27"/>
        <v>-256</v>
      </c>
      <c r="N13" s="24">
        <f t="shared" si="4"/>
        <v>2.535014164</v>
      </c>
      <c r="O13" s="25">
        <f t="shared" si="5"/>
        <v>1.8</v>
      </c>
      <c r="P13" s="24">
        <f t="shared" si="6"/>
        <v>-3.708215297</v>
      </c>
      <c r="Q13" s="24">
        <v>0.0</v>
      </c>
      <c r="R13" s="24">
        <v>0.0</v>
      </c>
      <c r="S13" s="24">
        <v>0.0</v>
      </c>
      <c r="T13" s="22">
        <f t="shared" si="9"/>
        <v>1359.268855</v>
      </c>
      <c r="U13" s="22">
        <f t="shared" si="10"/>
        <v>1614.1726</v>
      </c>
      <c r="V13" s="22">
        <f t="shared" si="11"/>
        <v>773.3037451</v>
      </c>
      <c r="W13" s="22">
        <f t="shared" si="12"/>
        <v>365.0420397</v>
      </c>
      <c r="X13" s="22">
        <f t="shared" si="13"/>
        <v>-752.0302643</v>
      </c>
      <c r="Y13" s="26">
        <f t="shared" si="14"/>
        <v>-533.9830028</v>
      </c>
      <c r="Z13" s="1"/>
      <c r="AA13" s="1"/>
    </row>
    <row r="14">
      <c r="A14" s="15" t="s">
        <v>43</v>
      </c>
      <c r="B14" s="29" t="s">
        <v>40</v>
      </c>
      <c r="C14" s="17">
        <v>80.0</v>
      </c>
      <c r="D14" s="30">
        <v>8.5</v>
      </c>
      <c r="E14" s="32">
        <v>-1.8</v>
      </c>
      <c r="F14" s="28">
        <v>-3.2</v>
      </c>
      <c r="G14" s="21"/>
      <c r="H14" s="21"/>
      <c r="I14" s="21"/>
      <c r="J14" s="21"/>
      <c r="K14" s="22">
        <f t="shared" ref="K14:M14" si="28">$C14*D14</f>
        <v>680</v>
      </c>
      <c r="L14" s="23">
        <f t="shared" si="28"/>
        <v>-144</v>
      </c>
      <c r="M14" s="22">
        <f t="shared" si="28"/>
        <v>-256</v>
      </c>
      <c r="N14" s="24">
        <f t="shared" si="4"/>
        <v>2.535014164</v>
      </c>
      <c r="O14" s="25">
        <f t="shared" si="5"/>
        <v>-1.8</v>
      </c>
      <c r="P14" s="24">
        <f t="shared" si="6"/>
        <v>-3.708215297</v>
      </c>
      <c r="Q14" s="24">
        <v>0.0</v>
      </c>
      <c r="R14" s="24">
        <v>0.0</v>
      </c>
      <c r="S14" s="24">
        <v>0.0</v>
      </c>
      <c r="T14" s="22">
        <f t="shared" si="9"/>
        <v>1359.268855</v>
      </c>
      <c r="U14" s="22">
        <f t="shared" si="10"/>
        <v>1614.1726</v>
      </c>
      <c r="V14" s="22">
        <f t="shared" si="11"/>
        <v>773.3037451</v>
      </c>
      <c r="W14" s="22">
        <f t="shared" si="12"/>
        <v>-365.0420397</v>
      </c>
      <c r="X14" s="22">
        <f t="shared" si="13"/>
        <v>-752.0302643</v>
      </c>
      <c r="Y14" s="26">
        <f t="shared" si="14"/>
        <v>533.9830028</v>
      </c>
      <c r="Z14" s="1"/>
      <c r="AA14" s="1"/>
    </row>
    <row r="15">
      <c r="A15" s="15"/>
      <c r="B15" s="16"/>
      <c r="C15" s="17"/>
      <c r="D15" s="33"/>
      <c r="E15" s="34"/>
      <c r="F15" s="35"/>
      <c r="G15" s="21"/>
      <c r="H15" s="21"/>
      <c r="I15" s="21"/>
      <c r="J15" s="21"/>
      <c r="K15" s="36"/>
      <c r="L15" s="23"/>
      <c r="M15" s="36"/>
      <c r="N15" s="37"/>
      <c r="O15" s="37"/>
      <c r="P15" s="37"/>
      <c r="Q15" s="38"/>
      <c r="R15" s="38"/>
      <c r="S15" s="38"/>
      <c r="T15" s="22"/>
      <c r="U15" s="22"/>
      <c r="V15" s="22"/>
      <c r="W15" s="22"/>
      <c r="X15" s="22"/>
      <c r="Y15" s="26"/>
      <c r="Z15" s="1"/>
      <c r="AA15" s="1"/>
    </row>
    <row r="16">
      <c r="A16" s="39" t="s">
        <v>44</v>
      </c>
      <c r="B16" s="40"/>
      <c r="C16" s="41">
        <f>SUM(C3:C14)</f>
        <v>3530</v>
      </c>
      <c r="D16" s="42">
        <f>K16/C16</f>
        <v>5.964985836</v>
      </c>
      <c r="E16" s="43">
        <f>L16/C16</f>
        <v>0</v>
      </c>
      <c r="F16" s="44">
        <f>M16/C16</f>
        <v>0.5082152975</v>
      </c>
      <c r="G16" s="45"/>
      <c r="H16" s="45"/>
      <c r="I16" s="45"/>
      <c r="J16" s="45"/>
      <c r="K16" s="46">
        <f t="shared" ref="K16:M16" si="29">SUM(K3:K14)</f>
        <v>21056.4</v>
      </c>
      <c r="L16" s="45">
        <f t="shared" si="29"/>
        <v>0</v>
      </c>
      <c r="M16" s="46">
        <f t="shared" si="29"/>
        <v>1794</v>
      </c>
      <c r="N16" s="47"/>
      <c r="O16" s="47"/>
      <c r="P16" s="47"/>
      <c r="Q16" s="48"/>
      <c r="R16" s="48"/>
      <c r="S16" s="48"/>
      <c r="T16" s="49">
        <f t="shared" ref="T16:Y16" si="30">SUM(T3:T14)</f>
        <v>37435.01509</v>
      </c>
      <c r="U16" s="50">
        <f t="shared" si="30"/>
        <v>36665.42801</v>
      </c>
      <c r="V16" s="50">
        <f t="shared" si="30"/>
        <v>53967.89958</v>
      </c>
      <c r="W16" s="50">
        <f t="shared" si="30"/>
        <v>0</v>
      </c>
      <c r="X16" s="50">
        <f t="shared" si="30"/>
        <v>4252.495411</v>
      </c>
      <c r="Y16" s="51">
        <f t="shared" si="30"/>
        <v>0</v>
      </c>
      <c r="Z16" s="1"/>
      <c r="AA16" s="1"/>
    </row>
    <row r="17">
      <c r="A17" s="52"/>
      <c r="C17" s="2"/>
      <c r="D17" s="2"/>
      <c r="E17" s="5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/>
      <c r="X17" s="1"/>
      <c r="Y17" s="1"/>
      <c r="Z17" s="1"/>
      <c r="AA17" s="1"/>
    </row>
    <row r="18" ht="15.75" customHeight="1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"/>
      <c r="X18" s="1"/>
      <c r="Y18" s="1"/>
      <c r="Z18" s="1"/>
      <c r="AA18" s="1"/>
    </row>
    <row r="19" ht="15.75" customHeight="1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/>
      <c r="X19" s="1"/>
      <c r="Y19" s="1"/>
      <c r="Z19" s="1"/>
      <c r="AA19" s="1"/>
    </row>
    <row r="20" ht="15.75" customHeight="1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/>
      <c r="X20" s="1"/>
      <c r="Y20" s="1"/>
      <c r="Z20" s="1"/>
      <c r="AA20" s="1"/>
    </row>
    <row r="21" ht="15.75" customHeight="1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/>
      <c r="X21" s="1"/>
      <c r="Y21" s="1"/>
      <c r="Z21" s="1"/>
      <c r="AA21" s="1"/>
    </row>
    <row r="22" ht="15.75" customHeight="1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"/>
      <c r="X22" s="1"/>
      <c r="Y22" s="1"/>
      <c r="Z22" s="1"/>
      <c r="AA22" s="1"/>
    </row>
    <row r="23" ht="15.75" customHeight="1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"/>
      <c r="X23" s="1"/>
      <c r="Y23" s="1"/>
      <c r="Z23" s="1"/>
      <c r="AA23" s="1"/>
    </row>
    <row r="24" ht="15.75" customHeight="1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"/>
      <c r="X24" s="1"/>
      <c r="Y24" s="1"/>
      <c r="Z24" s="1"/>
      <c r="AA24" s="1"/>
    </row>
    <row r="25" ht="15.75" customHeight="1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"/>
      <c r="X25" s="1"/>
      <c r="Y25" s="1"/>
      <c r="Z25" s="1"/>
      <c r="AA25" s="1"/>
    </row>
    <row r="26" ht="15.75" customHeight="1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1"/>
      <c r="Y26" s="1"/>
      <c r="Z26" s="1"/>
      <c r="AA26" s="1"/>
    </row>
    <row r="27" ht="15.75" customHeight="1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"/>
      <c r="X27" s="1"/>
      <c r="Y27" s="1"/>
      <c r="Z27" s="1"/>
      <c r="AA27" s="1"/>
    </row>
    <row r="28" ht="15.75" customHeight="1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"/>
      <c r="X28" s="1"/>
      <c r="Y28" s="1"/>
      <c r="Z28" s="1"/>
      <c r="AA28" s="1"/>
    </row>
    <row r="29" ht="15.75" customHeight="1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"/>
      <c r="X29" s="1"/>
      <c r="Y29" s="1"/>
      <c r="Z29" s="1"/>
      <c r="AA29" s="1"/>
    </row>
    <row r="30" ht="15.75" customHeight="1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"/>
      <c r="X30" s="1"/>
      <c r="Y30" s="1"/>
      <c r="Z30" s="1"/>
      <c r="AA30" s="1"/>
    </row>
    <row r="31" ht="15.75" customHeight="1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"/>
      <c r="X31" s="1"/>
      <c r="Y31" s="1"/>
      <c r="Z31" s="1"/>
      <c r="AA31" s="1"/>
    </row>
    <row r="32" ht="15.75" customHeight="1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"/>
      <c r="X32" s="1"/>
      <c r="Y32" s="1"/>
      <c r="Z32" s="1"/>
      <c r="AA32" s="1"/>
    </row>
    <row r="33" ht="15.75" customHeight="1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"/>
      <c r="X33" s="1"/>
      <c r="Y33" s="1"/>
      <c r="Z33" s="1"/>
      <c r="AA33" s="1"/>
    </row>
    <row r="34" ht="15.75" customHeight="1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"/>
      <c r="X34" s="1"/>
      <c r="Y34" s="1"/>
      <c r="Z34" s="1"/>
      <c r="AA34" s="1"/>
    </row>
    <row r="35" ht="15.75" customHeight="1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"/>
      <c r="X35" s="1"/>
      <c r="Y35" s="1"/>
      <c r="Z35" s="1"/>
      <c r="AA35" s="1"/>
    </row>
    <row r="36" ht="15.75" customHeight="1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"/>
      <c r="X36" s="1"/>
      <c r="Y36" s="1"/>
      <c r="Z36" s="1"/>
      <c r="AA36" s="1"/>
    </row>
    <row r="37" ht="15.75" customHeight="1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"/>
      <c r="X37" s="1"/>
      <c r="Y37" s="1"/>
      <c r="Z37" s="1"/>
      <c r="AA37" s="1"/>
    </row>
    <row r="38" ht="15.75" customHeight="1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"/>
      <c r="X38" s="1"/>
      <c r="Y38" s="1"/>
      <c r="Z38" s="1"/>
      <c r="AA38" s="1"/>
    </row>
    <row r="39" ht="15.75" customHeight="1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"/>
      <c r="X39" s="1"/>
      <c r="Y39" s="1"/>
      <c r="Z39" s="1"/>
      <c r="AA39" s="1"/>
    </row>
    <row r="40" ht="15.75" customHeight="1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"/>
      <c r="X40" s="1"/>
      <c r="Y40" s="1"/>
      <c r="Z40" s="1"/>
      <c r="AA40" s="1"/>
    </row>
    <row r="41" ht="15.75" customHeight="1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"/>
      <c r="X41" s="1"/>
      <c r="Y41" s="1"/>
      <c r="Z41" s="1"/>
      <c r="AA41" s="1"/>
    </row>
    <row r="42" ht="15.75" customHeight="1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"/>
      <c r="X42" s="1"/>
      <c r="Y42" s="1"/>
      <c r="Z42" s="1"/>
      <c r="AA42" s="1"/>
    </row>
    <row r="43" ht="15.75" customHeight="1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"/>
      <c r="X43" s="1"/>
      <c r="Y43" s="1"/>
      <c r="Z43" s="1"/>
      <c r="AA43" s="1"/>
    </row>
    <row r="44" ht="15.75" customHeight="1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"/>
      <c r="X44" s="1"/>
      <c r="Y44" s="1"/>
      <c r="Z44" s="1"/>
      <c r="AA44" s="1"/>
    </row>
    <row r="45" ht="15.75" customHeight="1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"/>
      <c r="X45" s="1"/>
      <c r="Y45" s="1"/>
      <c r="Z45" s="1"/>
      <c r="AA45" s="1"/>
    </row>
    <row r="46" ht="15.75" customHeight="1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"/>
      <c r="X46" s="1"/>
      <c r="Y46" s="1"/>
      <c r="Z46" s="1"/>
      <c r="AA46" s="1"/>
    </row>
    <row r="47" ht="15.75" customHeight="1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"/>
      <c r="X47" s="1"/>
      <c r="Y47" s="1"/>
      <c r="Z47" s="1"/>
      <c r="AA47" s="1"/>
    </row>
    <row r="48" ht="15.75" customHeight="1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"/>
      <c r="X48" s="1"/>
      <c r="Y48" s="1"/>
      <c r="Z48" s="1"/>
      <c r="AA48" s="1"/>
    </row>
    <row r="49" ht="15.75" customHeight="1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"/>
      <c r="X49" s="1"/>
      <c r="Y49" s="1"/>
      <c r="Z49" s="1"/>
      <c r="AA49" s="1"/>
    </row>
    <row r="50" ht="15.75" customHeight="1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"/>
      <c r="X50" s="1"/>
      <c r="Y50" s="1"/>
      <c r="Z50" s="1"/>
      <c r="AA50" s="1"/>
    </row>
    <row r="51" ht="15.75" customHeight="1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"/>
      <c r="X51" s="1"/>
      <c r="Y51" s="1"/>
      <c r="Z51" s="1"/>
      <c r="AA51" s="1"/>
    </row>
    <row r="52" ht="15.75" customHeight="1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"/>
      <c r="X52" s="1"/>
      <c r="Y52" s="1"/>
      <c r="Z52" s="1"/>
      <c r="AA52" s="1"/>
    </row>
    <row r="53" ht="15.75" customHeight="1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"/>
      <c r="X53" s="1"/>
      <c r="Y53" s="1"/>
      <c r="Z53" s="1"/>
      <c r="AA53" s="1"/>
    </row>
    <row r="54" ht="15.75" customHeight="1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"/>
      <c r="X54" s="1"/>
      <c r="Y54" s="1"/>
      <c r="Z54" s="1"/>
      <c r="AA54" s="1"/>
    </row>
    <row r="55" ht="15.75" customHeight="1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"/>
      <c r="X55" s="1"/>
      <c r="Y55" s="1"/>
      <c r="Z55" s="1"/>
      <c r="AA55" s="1"/>
    </row>
    <row r="56" ht="15.75" customHeight="1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"/>
      <c r="X56" s="1"/>
      <c r="Y56" s="1"/>
      <c r="Z56" s="1"/>
      <c r="AA56" s="1"/>
    </row>
    <row r="57" ht="15.75" customHeight="1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"/>
      <c r="X57" s="1"/>
      <c r="Y57" s="1"/>
      <c r="Z57" s="1"/>
      <c r="AA57" s="1"/>
    </row>
    <row r="58" ht="15.75" customHeight="1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"/>
      <c r="X58" s="1"/>
      <c r="Y58" s="1"/>
      <c r="Z58" s="1"/>
      <c r="AA58" s="1"/>
    </row>
    <row r="59" ht="15.75" customHeight="1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"/>
      <c r="X59" s="1"/>
      <c r="Y59" s="1"/>
      <c r="Z59" s="1"/>
      <c r="AA59" s="1"/>
    </row>
    <row r="60" ht="15.75" customHeight="1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"/>
      <c r="X60" s="1"/>
      <c r="Y60" s="1"/>
      <c r="Z60" s="1"/>
      <c r="AA60" s="1"/>
    </row>
    <row r="61" ht="15.75" customHeight="1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"/>
      <c r="X61" s="1"/>
      <c r="Y61" s="1"/>
      <c r="Z61" s="1"/>
      <c r="AA61" s="1"/>
    </row>
    <row r="62" ht="15.75" customHeight="1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"/>
      <c r="X62" s="1"/>
      <c r="Y62" s="1"/>
      <c r="Z62" s="1"/>
      <c r="AA62" s="1"/>
    </row>
    <row r="63" ht="15.75" customHeight="1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"/>
      <c r="X63" s="1"/>
      <c r="Y63" s="1"/>
      <c r="Z63" s="1"/>
      <c r="AA63" s="1"/>
    </row>
    <row r="64" ht="15.75" customHeight="1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1"/>
      <c r="X64" s="1"/>
      <c r="Y64" s="1"/>
      <c r="Z64" s="1"/>
      <c r="AA64" s="1"/>
    </row>
    <row r="65" ht="15.75" customHeight="1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1"/>
      <c r="X65" s="1"/>
      <c r="Y65" s="1"/>
      <c r="Z65" s="1"/>
      <c r="AA65" s="1"/>
    </row>
    <row r="66" ht="15.75" customHeight="1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1"/>
      <c r="X66" s="1"/>
      <c r="Y66" s="1"/>
      <c r="Z66" s="1"/>
      <c r="AA66" s="1"/>
    </row>
    <row r="67" ht="15.75" customHeight="1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1"/>
      <c r="X67" s="1"/>
      <c r="Y67" s="1"/>
      <c r="Z67" s="1"/>
      <c r="AA67" s="1"/>
    </row>
    <row r="68" ht="15.75" customHeight="1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1"/>
      <c r="X68" s="1"/>
      <c r="Y68" s="1"/>
      <c r="Z68" s="1"/>
      <c r="AA68" s="1"/>
    </row>
    <row r="69" ht="15.75" customHeight="1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1"/>
      <c r="X69" s="1"/>
      <c r="Y69" s="1"/>
      <c r="Z69" s="1"/>
      <c r="AA69" s="1"/>
    </row>
    <row r="70" ht="15.75" customHeight="1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1"/>
      <c r="X70" s="1"/>
      <c r="Y70" s="1"/>
      <c r="Z70" s="1"/>
      <c r="AA70" s="1"/>
    </row>
    <row r="71" ht="15.75" customHeight="1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1"/>
      <c r="X71" s="1"/>
      <c r="Y71" s="1"/>
      <c r="Z71" s="1"/>
      <c r="AA71" s="1"/>
    </row>
    <row r="72" ht="15.75" customHeight="1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1"/>
      <c r="X72" s="1"/>
      <c r="Y72" s="1"/>
      <c r="Z72" s="1"/>
      <c r="AA72" s="1"/>
    </row>
    <row r="73" ht="15.75" customHeight="1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"/>
      <c r="X73" s="1"/>
      <c r="Y73" s="1"/>
      <c r="Z73" s="1"/>
      <c r="AA73" s="1"/>
    </row>
    <row r="74" ht="15.75" customHeight="1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1"/>
      <c r="X74" s="1"/>
      <c r="Y74" s="1"/>
      <c r="Z74" s="1"/>
      <c r="AA74" s="1"/>
    </row>
    <row r="75" ht="15.75" customHeight="1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1"/>
      <c r="X75" s="1"/>
      <c r="Y75" s="1"/>
      <c r="Z75" s="1"/>
      <c r="AA75" s="1"/>
    </row>
    <row r="76" ht="15.75" customHeight="1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1"/>
      <c r="X76" s="1"/>
      <c r="Y76" s="1"/>
      <c r="Z76" s="1"/>
      <c r="AA76" s="1"/>
    </row>
    <row r="77" ht="15.75" customHeight="1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1"/>
      <c r="X77" s="1"/>
      <c r="Y77" s="1"/>
      <c r="Z77" s="1"/>
      <c r="AA77" s="1"/>
    </row>
    <row r="78" ht="15.75" customHeight="1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1"/>
      <c r="X78" s="1"/>
      <c r="Y78" s="1"/>
      <c r="Z78" s="1"/>
      <c r="AA78" s="1"/>
    </row>
    <row r="79" ht="15.75" customHeight="1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1"/>
      <c r="X79" s="1"/>
      <c r="Y79" s="1"/>
      <c r="Z79" s="1"/>
      <c r="AA79" s="1"/>
    </row>
    <row r="80" ht="15.75" customHeight="1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1"/>
      <c r="X80" s="1"/>
      <c r="Y80" s="1"/>
      <c r="Z80" s="1"/>
      <c r="AA80" s="1"/>
    </row>
    <row r="81" ht="15.75" customHeight="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1"/>
      <c r="X81" s="1"/>
      <c r="Y81" s="1"/>
      <c r="Z81" s="1"/>
      <c r="AA81" s="1"/>
    </row>
    <row r="82" ht="15.75" customHeight="1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1"/>
      <c r="X82" s="1"/>
      <c r="Y82" s="1"/>
      <c r="Z82" s="1"/>
      <c r="AA82" s="1"/>
    </row>
    <row r="83" ht="15.75" customHeight="1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1"/>
      <c r="X83" s="1"/>
      <c r="Y83" s="1"/>
      <c r="Z83" s="1"/>
      <c r="AA83" s="1"/>
    </row>
    <row r="84" ht="15.75" customHeight="1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1"/>
      <c r="X84" s="1"/>
      <c r="Y84" s="1"/>
      <c r="Z84" s="1"/>
      <c r="AA84" s="1"/>
    </row>
    <row r="85" ht="15.75" customHeight="1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1"/>
      <c r="X85" s="1"/>
      <c r="Y85" s="1"/>
      <c r="Z85" s="1"/>
      <c r="AA85" s="1"/>
    </row>
    <row r="86" ht="15.75" customHeight="1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1"/>
      <c r="X86" s="1"/>
      <c r="Y86" s="1"/>
      <c r="Z86" s="1"/>
      <c r="AA86" s="1"/>
    </row>
    <row r="87" ht="15.75" customHeight="1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"/>
      <c r="X87" s="1"/>
      <c r="Y87" s="1"/>
      <c r="Z87" s="1"/>
      <c r="AA87" s="1"/>
    </row>
    <row r="88" ht="15.75" customHeight="1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1"/>
      <c r="X88" s="1"/>
      <c r="Y88" s="1"/>
      <c r="Z88" s="1"/>
      <c r="AA88" s="1"/>
    </row>
    <row r="89" ht="15.75" customHeight="1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1"/>
      <c r="X89" s="1"/>
      <c r="Y89" s="1"/>
      <c r="Z89" s="1"/>
      <c r="AA89" s="1"/>
    </row>
    <row r="90" ht="15.75" customHeight="1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1"/>
      <c r="X90" s="1"/>
      <c r="Y90" s="1"/>
      <c r="Z90" s="1"/>
      <c r="AA90" s="1"/>
    </row>
    <row r="91" ht="15.75" customHeight="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1"/>
      <c r="X91" s="1"/>
      <c r="Y91" s="1"/>
      <c r="Z91" s="1"/>
      <c r="AA91" s="1"/>
    </row>
    <row r="92" ht="15.75" customHeight="1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"/>
      <c r="X92" s="1"/>
      <c r="Y92" s="1"/>
      <c r="Z92" s="1"/>
      <c r="AA92" s="1"/>
    </row>
    <row r="93" ht="15.75" customHeight="1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"/>
      <c r="X93" s="1"/>
      <c r="Y93" s="1"/>
      <c r="Z93" s="1"/>
      <c r="AA93" s="1"/>
    </row>
    <row r="94" ht="15.75" customHeight="1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"/>
      <c r="X94" s="1"/>
      <c r="Y94" s="1"/>
      <c r="Z94" s="1"/>
      <c r="AA94" s="1"/>
    </row>
    <row r="95" ht="15.75" customHeight="1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"/>
      <c r="X95" s="1"/>
      <c r="Y95" s="1"/>
      <c r="Z95" s="1"/>
      <c r="AA95" s="1"/>
    </row>
    <row r="96" ht="15.75" customHeight="1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"/>
      <c r="X96" s="1"/>
      <c r="Y96" s="1"/>
      <c r="Z96" s="1"/>
      <c r="AA96" s="1"/>
    </row>
    <row r="97" ht="15.75" customHeight="1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"/>
      <c r="X97" s="1"/>
      <c r="Y97" s="1"/>
      <c r="Z97" s="1"/>
      <c r="AA97" s="1"/>
    </row>
    <row r="98" ht="15.75" customHeight="1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1"/>
      <c r="X98" s="1"/>
      <c r="Y98" s="1"/>
      <c r="Z98" s="1"/>
      <c r="AA98" s="1"/>
    </row>
    <row r="99" ht="15.75" customHeight="1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1"/>
      <c r="X99" s="1"/>
      <c r="Y99" s="1"/>
      <c r="Z99" s="1"/>
      <c r="AA99" s="1"/>
    </row>
    <row r="100" ht="15.75" customHeight="1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1"/>
      <c r="X100" s="1"/>
      <c r="Y100" s="1"/>
      <c r="Z100" s="1"/>
      <c r="AA100" s="1"/>
    </row>
    <row r="101" ht="15.75" customHeight="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1"/>
      <c r="X101" s="1"/>
      <c r="Y101" s="1"/>
      <c r="Z101" s="1"/>
      <c r="AA101" s="1"/>
    </row>
    <row r="102" ht="15.75" customHeight="1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1"/>
      <c r="X102" s="1"/>
      <c r="Y102" s="1"/>
      <c r="Z102" s="1"/>
      <c r="AA102" s="1"/>
    </row>
    <row r="103" ht="15.75" customHeight="1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1"/>
      <c r="X103" s="1"/>
      <c r="Y103" s="1"/>
      <c r="Z103" s="1"/>
      <c r="AA103" s="1"/>
    </row>
    <row r="104" ht="15.75" customHeight="1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1"/>
      <c r="X104" s="1"/>
      <c r="Y104" s="1"/>
      <c r="Z104" s="1"/>
      <c r="AA104" s="1"/>
    </row>
    <row r="105" ht="15.75" customHeight="1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1"/>
      <c r="X105" s="1"/>
      <c r="Y105" s="1"/>
      <c r="Z105" s="1"/>
      <c r="AA105" s="1"/>
    </row>
    <row r="106" ht="15.75" customHeight="1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1"/>
      <c r="X106" s="1"/>
      <c r="Y106" s="1"/>
      <c r="Z106" s="1"/>
      <c r="AA106" s="1"/>
    </row>
    <row r="107" ht="15.75" customHeight="1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1"/>
      <c r="X107" s="1"/>
      <c r="Y107" s="1"/>
      <c r="Z107" s="1"/>
      <c r="AA107" s="1"/>
    </row>
    <row r="108" ht="15.75" customHeight="1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1"/>
      <c r="X108" s="1"/>
      <c r="Y108" s="1"/>
      <c r="Z108" s="1"/>
      <c r="AA108" s="1"/>
    </row>
    <row r="109" ht="15.75" customHeight="1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1"/>
      <c r="X109" s="1"/>
      <c r="Y109" s="1"/>
      <c r="Z109" s="1"/>
      <c r="AA109" s="1"/>
    </row>
    <row r="110" ht="15.75" customHeight="1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1"/>
      <c r="X110" s="1"/>
      <c r="Y110" s="1"/>
      <c r="Z110" s="1"/>
      <c r="AA110" s="1"/>
    </row>
    <row r="111" ht="15.75" customHeight="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1"/>
      <c r="X111" s="1"/>
      <c r="Y111" s="1"/>
      <c r="Z111" s="1"/>
      <c r="AA111" s="1"/>
    </row>
    <row r="112" ht="15.75" customHeight="1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1"/>
      <c r="X112" s="1"/>
      <c r="Y112" s="1"/>
      <c r="Z112" s="1"/>
      <c r="AA112" s="1"/>
    </row>
    <row r="113" ht="15.75" customHeight="1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1"/>
      <c r="X113" s="1"/>
      <c r="Y113" s="1"/>
      <c r="Z113" s="1"/>
      <c r="AA113" s="1"/>
    </row>
    <row r="114" ht="15.75" customHeight="1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1"/>
      <c r="X114" s="1"/>
      <c r="Y114" s="1"/>
      <c r="Z114" s="1"/>
      <c r="AA114" s="1"/>
    </row>
    <row r="115" ht="15.75" customHeight="1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"/>
      <c r="X115" s="1"/>
      <c r="Y115" s="1"/>
      <c r="Z115" s="1"/>
      <c r="AA115" s="1"/>
    </row>
    <row r="116" ht="15.75" customHeight="1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1"/>
      <c r="X116" s="1"/>
      <c r="Y116" s="1"/>
      <c r="Z116" s="1"/>
      <c r="AA116" s="1"/>
    </row>
    <row r="117" ht="15.75" customHeight="1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"/>
      <c r="X117" s="1"/>
      <c r="Y117" s="1"/>
      <c r="Z117" s="1"/>
      <c r="AA117" s="1"/>
    </row>
    <row r="118" ht="15.75" customHeight="1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1"/>
      <c r="X118" s="1"/>
      <c r="Y118" s="1"/>
      <c r="Z118" s="1"/>
      <c r="AA118" s="1"/>
    </row>
    <row r="119" ht="15.75" customHeight="1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1"/>
      <c r="X119" s="1"/>
      <c r="Y119" s="1"/>
      <c r="Z119" s="1"/>
      <c r="AA119" s="1"/>
    </row>
    <row r="120" ht="15.75" customHeight="1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1"/>
      <c r="X120" s="1"/>
      <c r="Y120" s="1"/>
      <c r="Z120" s="1"/>
      <c r="AA120" s="1"/>
    </row>
    <row r="121" ht="15.75" customHeight="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1"/>
      <c r="X121" s="1"/>
      <c r="Y121" s="1"/>
      <c r="Z121" s="1"/>
      <c r="AA121" s="1"/>
    </row>
    <row r="122" ht="15.75" customHeight="1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1"/>
      <c r="X122" s="1"/>
      <c r="Y122" s="1"/>
      <c r="Z122" s="1"/>
      <c r="AA122" s="1"/>
    </row>
    <row r="123" ht="15.75" customHeight="1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1"/>
      <c r="X123" s="1"/>
      <c r="Y123" s="1"/>
      <c r="Z123" s="1"/>
      <c r="AA123" s="1"/>
    </row>
    <row r="124" ht="15.75" customHeight="1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1"/>
      <c r="X124" s="1"/>
      <c r="Y124" s="1"/>
      <c r="Z124" s="1"/>
      <c r="AA124" s="1"/>
    </row>
    <row r="125" ht="15.75" customHeight="1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1"/>
      <c r="X125" s="1"/>
      <c r="Y125" s="1"/>
      <c r="Z125" s="1"/>
      <c r="AA125" s="1"/>
    </row>
    <row r="126" ht="15.75" customHeight="1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1"/>
      <c r="X126" s="1"/>
      <c r="Y126" s="1"/>
      <c r="Z126" s="1"/>
      <c r="AA126" s="1"/>
    </row>
    <row r="127" ht="15.75" customHeight="1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1"/>
      <c r="X127" s="1"/>
      <c r="Y127" s="1"/>
      <c r="Z127" s="1"/>
      <c r="AA127" s="1"/>
    </row>
    <row r="128" ht="15.75" customHeight="1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1"/>
      <c r="X128" s="1"/>
      <c r="Y128" s="1"/>
      <c r="Z128" s="1"/>
      <c r="AA128" s="1"/>
    </row>
    <row r="129" ht="15.75" customHeight="1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1"/>
      <c r="X129" s="1"/>
      <c r="Y129" s="1"/>
      <c r="Z129" s="1"/>
      <c r="AA129" s="1"/>
    </row>
    <row r="130" ht="15.75" customHeight="1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1"/>
      <c r="X130" s="1"/>
      <c r="Y130" s="1"/>
      <c r="Z130" s="1"/>
      <c r="AA130" s="1"/>
    </row>
    <row r="131" ht="15.75" customHeight="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"/>
      <c r="X131" s="1"/>
      <c r="Y131" s="1"/>
      <c r="Z131" s="1"/>
      <c r="AA131" s="1"/>
    </row>
    <row r="132" ht="15.75" customHeight="1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1"/>
      <c r="X132" s="1"/>
      <c r="Y132" s="1"/>
      <c r="Z132" s="1"/>
      <c r="AA132" s="1"/>
    </row>
    <row r="133" ht="15.75" customHeight="1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1"/>
      <c r="X133" s="1"/>
      <c r="Y133" s="1"/>
      <c r="Z133" s="1"/>
      <c r="AA133" s="1"/>
    </row>
    <row r="134" ht="15.75" customHeight="1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1"/>
      <c r="X134" s="1"/>
      <c r="Y134" s="1"/>
      <c r="Z134" s="1"/>
      <c r="AA134" s="1"/>
    </row>
    <row r="135" ht="15.75" customHeight="1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1"/>
      <c r="X135" s="1"/>
      <c r="Y135" s="1"/>
      <c r="Z135" s="1"/>
      <c r="AA135" s="1"/>
    </row>
    <row r="136" ht="15.75" customHeight="1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1"/>
      <c r="X136" s="1"/>
      <c r="Y136" s="1"/>
      <c r="Z136" s="1"/>
      <c r="AA136" s="1"/>
    </row>
    <row r="137" ht="15.75" customHeight="1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1"/>
      <c r="X137" s="1"/>
      <c r="Y137" s="1"/>
      <c r="Z137" s="1"/>
      <c r="AA137" s="1"/>
    </row>
    <row r="138" ht="15.75" customHeight="1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1"/>
      <c r="X138" s="1"/>
      <c r="Y138" s="1"/>
      <c r="Z138" s="1"/>
      <c r="AA138" s="1"/>
    </row>
    <row r="139" ht="15.75" customHeight="1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1"/>
      <c r="X139" s="1"/>
      <c r="Y139" s="1"/>
      <c r="Z139" s="1"/>
      <c r="AA139" s="1"/>
    </row>
    <row r="140" ht="15.75" customHeight="1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1"/>
      <c r="X140" s="1"/>
      <c r="Y140" s="1"/>
      <c r="Z140" s="1"/>
      <c r="AA140" s="1"/>
    </row>
    <row r="141" ht="15.75" customHeight="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1"/>
      <c r="X141" s="1"/>
      <c r="Y141" s="1"/>
      <c r="Z141" s="1"/>
      <c r="AA141" s="1"/>
    </row>
    <row r="142" ht="15.75" customHeight="1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"/>
      <c r="X142" s="1"/>
      <c r="Y142" s="1"/>
      <c r="Z142" s="1"/>
      <c r="AA142" s="1"/>
    </row>
    <row r="143" ht="15.75" customHeight="1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1"/>
      <c r="X143" s="1"/>
      <c r="Y143" s="1"/>
      <c r="Z143" s="1"/>
      <c r="AA143" s="1"/>
    </row>
    <row r="144" ht="15.75" customHeight="1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1"/>
      <c r="X144" s="1"/>
      <c r="Y144" s="1"/>
      <c r="Z144" s="1"/>
      <c r="AA144" s="1"/>
    </row>
    <row r="145" ht="15.75" customHeight="1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1"/>
      <c r="X145" s="1"/>
      <c r="Y145" s="1"/>
      <c r="Z145" s="1"/>
      <c r="AA145" s="1"/>
    </row>
    <row r="146" ht="15.75" customHeight="1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1"/>
      <c r="X146" s="1"/>
      <c r="Y146" s="1"/>
      <c r="Z146" s="1"/>
      <c r="AA146" s="1"/>
    </row>
    <row r="147" ht="15.75" customHeight="1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1"/>
      <c r="X147" s="1"/>
      <c r="Y147" s="1"/>
      <c r="Z147" s="1"/>
      <c r="AA147" s="1"/>
    </row>
    <row r="148" ht="15.75" customHeight="1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1"/>
      <c r="X148" s="1"/>
      <c r="Y148" s="1"/>
      <c r="Z148" s="1"/>
      <c r="AA148" s="1"/>
    </row>
    <row r="149" ht="15.75" customHeight="1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1"/>
      <c r="X149" s="1"/>
      <c r="Y149" s="1"/>
      <c r="Z149" s="1"/>
      <c r="AA149" s="1"/>
    </row>
    <row r="150" ht="15.75" customHeight="1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1"/>
      <c r="X150" s="1"/>
      <c r="Y150" s="1"/>
      <c r="Z150" s="1"/>
      <c r="AA150" s="1"/>
    </row>
    <row r="151" ht="15.75" customHeight="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1"/>
      <c r="X151" s="1"/>
      <c r="Y151" s="1"/>
      <c r="Z151" s="1"/>
      <c r="AA151" s="1"/>
    </row>
    <row r="152" ht="15.75" customHeight="1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1"/>
      <c r="X152" s="1"/>
      <c r="Y152" s="1"/>
      <c r="Z152" s="1"/>
      <c r="AA152" s="1"/>
    </row>
    <row r="153" ht="15.75" customHeight="1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"/>
      <c r="X153" s="1"/>
      <c r="Y153" s="1"/>
      <c r="Z153" s="1"/>
      <c r="AA153" s="1"/>
    </row>
    <row r="154" ht="15.75" customHeight="1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1"/>
      <c r="X154" s="1"/>
      <c r="Y154" s="1"/>
      <c r="Z154" s="1"/>
      <c r="AA154" s="1"/>
    </row>
    <row r="155" ht="15.75" customHeight="1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1"/>
      <c r="X155" s="1"/>
      <c r="Y155" s="1"/>
      <c r="Z155" s="1"/>
      <c r="AA155" s="1"/>
    </row>
    <row r="156" ht="15.75" customHeight="1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1"/>
      <c r="X156" s="1"/>
      <c r="Y156" s="1"/>
      <c r="Z156" s="1"/>
      <c r="AA156" s="1"/>
    </row>
    <row r="157" ht="15.75" customHeight="1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1"/>
      <c r="X157" s="1"/>
      <c r="Y157" s="1"/>
      <c r="Z157" s="1"/>
      <c r="AA157" s="1"/>
    </row>
    <row r="158" ht="15.75" customHeight="1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1"/>
      <c r="X158" s="1"/>
      <c r="Y158" s="1"/>
      <c r="Z158" s="1"/>
      <c r="AA158" s="1"/>
    </row>
    <row r="159" ht="15.75" customHeight="1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1"/>
      <c r="X159" s="1"/>
      <c r="Y159" s="1"/>
      <c r="Z159" s="1"/>
      <c r="AA159" s="1"/>
    </row>
    <row r="160" ht="15.75" customHeight="1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1"/>
      <c r="X160" s="1"/>
      <c r="Y160" s="1"/>
      <c r="Z160" s="1"/>
      <c r="AA160" s="1"/>
    </row>
    <row r="161" ht="15.75" customHeight="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1"/>
      <c r="X161" s="1"/>
      <c r="Y161" s="1"/>
      <c r="Z161" s="1"/>
      <c r="AA161" s="1"/>
    </row>
    <row r="162" ht="15.75" customHeight="1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1"/>
      <c r="X162" s="1"/>
      <c r="Y162" s="1"/>
      <c r="Z162" s="1"/>
      <c r="AA162" s="1"/>
    </row>
    <row r="163" ht="15.75" customHeight="1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1"/>
      <c r="X163" s="1"/>
      <c r="Y163" s="1"/>
      <c r="Z163" s="1"/>
      <c r="AA163" s="1"/>
    </row>
    <row r="164" ht="15.75" customHeight="1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1"/>
      <c r="X164" s="1"/>
      <c r="Y164" s="1"/>
      <c r="Z164" s="1"/>
      <c r="AA164" s="1"/>
    </row>
    <row r="165" ht="15.75" customHeight="1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1"/>
      <c r="X165" s="1"/>
      <c r="Y165" s="1"/>
      <c r="Z165" s="1"/>
      <c r="AA165" s="1"/>
    </row>
    <row r="166" ht="15.75" customHeight="1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1"/>
      <c r="X166" s="1"/>
      <c r="Y166" s="1"/>
      <c r="Z166" s="1"/>
      <c r="AA166" s="1"/>
    </row>
    <row r="167" ht="15.75" customHeight="1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1"/>
      <c r="X167" s="1"/>
      <c r="Y167" s="1"/>
      <c r="Z167" s="1"/>
      <c r="AA167" s="1"/>
    </row>
    <row r="168" ht="15.75" customHeight="1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1"/>
      <c r="X168" s="1"/>
      <c r="Y168" s="1"/>
      <c r="Z168" s="1"/>
      <c r="AA168" s="1"/>
    </row>
    <row r="169" ht="15.75" customHeight="1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1"/>
      <c r="X169" s="1"/>
      <c r="Y169" s="1"/>
      <c r="Z169" s="1"/>
      <c r="AA169" s="1"/>
    </row>
    <row r="170" ht="15.75" customHeight="1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1"/>
      <c r="X170" s="1"/>
      <c r="Y170" s="1"/>
      <c r="Z170" s="1"/>
      <c r="AA170" s="1"/>
    </row>
    <row r="171" ht="15.75" customHeight="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1"/>
      <c r="X171" s="1"/>
      <c r="Y171" s="1"/>
      <c r="Z171" s="1"/>
      <c r="AA171" s="1"/>
    </row>
    <row r="172" ht="15.75" customHeight="1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1"/>
      <c r="X172" s="1"/>
      <c r="Y172" s="1"/>
      <c r="Z172" s="1"/>
      <c r="AA172" s="1"/>
    </row>
    <row r="173" ht="15.75" customHeight="1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1"/>
      <c r="X173" s="1"/>
      <c r="Y173" s="1"/>
      <c r="Z173" s="1"/>
      <c r="AA173" s="1"/>
    </row>
    <row r="174" ht="15.75" customHeight="1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1"/>
      <c r="X174" s="1"/>
      <c r="Y174" s="1"/>
      <c r="Z174" s="1"/>
      <c r="AA174" s="1"/>
    </row>
    <row r="175" ht="15.75" customHeight="1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1"/>
      <c r="X175" s="1"/>
      <c r="Y175" s="1"/>
      <c r="Z175" s="1"/>
      <c r="AA175" s="1"/>
    </row>
    <row r="176" ht="15.75" customHeight="1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1"/>
      <c r="X176" s="1"/>
      <c r="Y176" s="1"/>
      <c r="Z176" s="1"/>
      <c r="AA176" s="1"/>
    </row>
    <row r="177" ht="15.75" customHeight="1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1"/>
      <c r="X177" s="1"/>
      <c r="Y177" s="1"/>
      <c r="Z177" s="1"/>
      <c r="AA177" s="1"/>
    </row>
    <row r="178" ht="15.75" customHeight="1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1"/>
      <c r="X178" s="1"/>
      <c r="Y178" s="1"/>
      <c r="Z178" s="1"/>
      <c r="AA178" s="1"/>
    </row>
    <row r="179" ht="15.75" customHeight="1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1"/>
      <c r="X179" s="1"/>
      <c r="Y179" s="1"/>
      <c r="Z179" s="1"/>
      <c r="AA179" s="1"/>
    </row>
    <row r="180" ht="15.75" customHeight="1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1"/>
      <c r="X180" s="1"/>
      <c r="Y180" s="1"/>
      <c r="Z180" s="1"/>
      <c r="AA180" s="1"/>
    </row>
    <row r="181" ht="15.75" customHeight="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1"/>
      <c r="X181" s="1"/>
      <c r="Y181" s="1"/>
      <c r="Z181" s="1"/>
      <c r="AA181" s="1"/>
    </row>
    <row r="182" ht="15.75" customHeight="1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1"/>
      <c r="X182" s="1"/>
      <c r="Y182" s="1"/>
      <c r="Z182" s="1"/>
      <c r="AA182" s="1"/>
    </row>
    <row r="183" ht="15.75" customHeight="1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1"/>
      <c r="X183" s="1"/>
      <c r="Y183" s="1"/>
      <c r="Z183" s="1"/>
      <c r="AA183" s="1"/>
    </row>
    <row r="184" ht="15.75" customHeight="1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1"/>
      <c r="X184" s="1"/>
      <c r="Y184" s="1"/>
      <c r="Z184" s="1"/>
      <c r="AA184" s="1"/>
    </row>
    <row r="185" ht="15.75" customHeight="1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1"/>
      <c r="X185" s="1"/>
      <c r="Y185" s="1"/>
      <c r="Z185" s="1"/>
      <c r="AA185" s="1"/>
    </row>
    <row r="186" ht="15.75" customHeight="1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1"/>
      <c r="X186" s="1"/>
      <c r="Y186" s="1"/>
      <c r="Z186" s="1"/>
      <c r="AA186" s="1"/>
    </row>
    <row r="187" ht="15.75" customHeight="1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1"/>
      <c r="X187" s="1"/>
      <c r="Y187" s="1"/>
      <c r="Z187" s="1"/>
      <c r="AA187" s="1"/>
    </row>
    <row r="188" ht="15.75" customHeight="1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1"/>
      <c r="X188" s="1"/>
      <c r="Y188" s="1"/>
      <c r="Z188" s="1"/>
      <c r="AA188" s="1"/>
    </row>
    <row r="189" ht="15.75" customHeight="1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1"/>
      <c r="X189" s="1"/>
      <c r="Y189" s="1"/>
      <c r="Z189" s="1"/>
      <c r="AA189" s="1"/>
    </row>
    <row r="190" ht="15.75" customHeight="1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1"/>
      <c r="X190" s="1"/>
      <c r="Y190" s="1"/>
      <c r="Z190" s="1"/>
      <c r="AA190" s="1"/>
    </row>
    <row r="191" ht="15.75" customHeight="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1"/>
      <c r="X191" s="1"/>
      <c r="Y191" s="1"/>
      <c r="Z191" s="1"/>
      <c r="AA191" s="1"/>
    </row>
    <row r="192" ht="15.75" customHeight="1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1"/>
      <c r="X192" s="1"/>
      <c r="Y192" s="1"/>
      <c r="Z192" s="1"/>
      <c r="AA192" s="1"/>
    </row>
    <row r="193" ht="15.75" customHeight="1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1"/>
      <c r="X193" s="1"/>
      <c r="Y193" s="1"/>
      <c r="Z193" s="1"/>
      <c r="AA193" s="1"/>
    </row>
    <row r="194" ht="15.75" customHeight="1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1"/>
      <c r="X194" s="1"/>
      <c r="Y194" s="1"/>
      <c r="Z194" s="1"/>
      <c r="AA194" s="1"/>
    </row>
    <row r="195" ht="15.75" customHeight="1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1"/>
      <c r="X195" s="1"/>
      <c r="Y195" s="1"/>
      <c r="Z195" s="1"/>
      <c r="AA195" s="1"/>
    </row>
    <row r="196" ht="15.75" customHeight="1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1"/>
      <c r="X196" s="1"/>
      <c r="Y196" s="1"/>
      <c r="Z196" s="1"/>
      <c r="AA196" s="1"/>
    </row>
    <row r="197" ht="15.75" customHeight="1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1"/>
      <c r="X197" s="1"/>
      <c r="Y197" s="1"/>
      <c r="Z197" s="1"/>
      <c r="AA197" s="1"/>
    </row>
    <row r="198" ht="15.75" customHeight="1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1"/>
      <c r="X198" s="1"/>
      <c r="Y198" s="1"/>
      <c r="Z198" s="1"/>
      <c r="AA198" s="1"/>
    </row>
    <row r="199" ht="15.75" customHeight="1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1"/>
      <c r="X199" s="1"/>
      <c r="Y199" s="1"/>
      <c r="Z199" s="1"/>
      <c r="AA199" s="1"/>
    </row>
    <row r="200" ht="15.75" customHeight="1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1"/>
      <c r="X200" s="1"/>
      <c r="Y200" s="1"/>
      <c r="Z200" s="1"/>
      <c r="AA200" s="1"/>
    </row>
    <row r="201" ht="15.75" customHeight="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1"/>
      <c r="X201" s="1"/>
      <c r="Y201" s="1"/>
      <c r="Z201" s="1"/>
      <c r="AA201" s="1"/>
    </row>
    <row r="202" ht="15.75" customHeight="1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1"/>
      <c r="X202" s="1"/>
      <c r="Y202" s="1"/>
      <c r="Z202" s="1"/>
      <c r="AA202" s="1"/>
    </row>
    <row r="203" ht="15.75" customHeight="1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1"/>
      <c r="X203" s="1"/>
      <c r="Y203" s="1"/>
      <c r="Z203" s="1"/>
      <c r="AA203" s="1"/>
    </row>
    <row r="204" ht="15.75" customHeight="1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1"/>
      <c r="X204" s="1"/>
      <c r="Y204" s="1"/>
      <c r="Z204" s="1"/>
      <c r="AA204" s="1"/>
    </row>
    <row r="205" ht="15.75" customHeight="1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1"/>
      <c r="X205" s="1"/>
      <c r="Y205" s="1"/>
      <c r="Z205" s="1"/>
      <c r="AA205" s="1"/>
    </row>
    <row r="206" ht="15.75" customHeight="1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1"/>
      <c r="X206" s="1"/>
      <c r="Y206" s="1"/>
      <c r="Z206" s="1"/>
      <c r="AA206" s="1"/>
    </row>
    <row r="207" ht="15.75" customHeight="1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1"/>
      <c r="X207" s="1"/>
      <c r="Y207" s="1"/>
      <c r="Z207" s="1"/>
      <c r="AA207" s="1"/>
    </row>
    <row r="208" ht="15.75" customHeight="1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1"/>
      <c r="X208" s="1"/>
      <c r="Y208" s="1"/>
      <c r="Z208" s="1"/>
      <c r="AA208" s="1"/>
    </row>
    <row r="209" ht="15.75" customHeight="1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1"/>
      <c r="X209" s="1"/>
      <c r="Y209" s="1"/>
      <c r="Z209" s="1"/>
      <c r="AA209" s="1"/>
    </row>
    <row r="210" ht="15.75" customHeight="1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1"/>
      <c r="X210" s="1"/>
      <c r="Y210" s="1"/>
      <c r="Z210" s="1"/>
      <c r="AA210" s="1"/>
    </row>
    <row r="211" ht="15.75" customHeight="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1"/>
      <c r="X211" s="1"/>
      <c r="Y211" s="1"/>
      <c r="Z211" s="1"/>
      <c r="AA211" s="1"/>
    </row>
    <row r="212" ht="15.75" customHeight="1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1"/>
      <c r="X212" s="1"/>
      <c r="Y212" s="1"/>
      <c r="Z212" s="1"/>
      <c r="AA212" s="1"/>
    </row>
    <row r="213" ht="15.75" customHeight="1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1"/>
      <c r="X213" s="1"/>
      <c r="Y213" s="1"/>
      <c r="Z213" s="1"/>
      <c r="AA213" s="1"/>
    </row>
    <row r="214" ht="15.75" customHeight="1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1"/>
      <c r="X214" s="1"/>
      <c r="Y214" s="1"/>
      <c r="Z214" s="1"/>
      <c r="AA214" s="1"/>
    </row>
    <row r="215" ht="15.75" customHeight="1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1"/>
      <c r="X215" s="1"/>
      <c r="Y215" s="1"/>
      <c r="Z215" s="1"/>
      <c r="AA215" s="1"/>
    </row>
    <row r="216" ht="15.75" customHeight="1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1"/>
      <c r="X216" s="1"/>
      <c r="Y216" s="1"/>
      <c r="Z216" s="1"/>
      <c r="AA216" s="1"/>
    </row>
    <row r="217" ht="15.75" customHeight="1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1"/>
      <c r="X217" s="1"/>
      <c r="Y217" s="1"/>
      <c r="Z217" s="1"/>
      <c r="AA217" s="1"/>
    </row>
    <row r="218" ht="15.75" customHeight="1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1"/>
      <c r="X218" s="1"/>
      <c r="Y218" s="1"/>
      <c r="Z218" s="1"/>
      <c r="AA218" s="1"/>
    </row>
    <row r="219" ht="15.75" customHeight="1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1"/>
      <c r="X219" s="1"/>
      <c r="Y219" s="1"/>
      <c r="Z219" s="1"/>
      <c r="AA219" s="1"/>
    </row>
    <row r="220" ht="15.75" customHeight="1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1"/>
      <c r="X220" s="1"/>
      <c r="Y220" s="1"/>
      <c r="Z220" s="1"/>
      <c r="AA220" s="1"/>
    </row>
    <row r="221" ht="15.75" customHeight="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1"/>
      <c r="X221" s="1"/>
      <c r="Y221" s="1"/>
      <c r="Z221" s="1"/>
      <c r="AA221" s="1"/>
    </row>
    <row r="222" ht="15.75" customHeight="1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1"/>
      <c r="X222" s="1"/>
      <c r="Y222" s="1"/>
      <c r="Z222" s="1"/>
      <c r="AA222" s="1"/>
    </row>
    <row r="223" ht="15.75" customHeight="1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1"/>
      <c r="X223" s="1"/>
      <c r="Y223" s="1"/>
      <c r="Z223" s="1"/>
      <c r="AA223" s="1"/>
    </row>
    <row r="224" ht="15.75" customHeight="1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1"/>
      <c r="X224" s="1"/>
      <c r="Y224" s="1"/>
      <c r="Z224" s="1"/>
      <c r="AA224" s="1"/>
    </row>
    <row r="225" ht="15.75" customHeight="1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1"/>
      <c r="X225" s="1"/>
      <c r="Y225" s="1"/>
      <c r="Z225" s="1"/>
      <c r="AA225" s="1"/>
    </row>
    <row r="226" ht="15.75" customHeight="1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1"/>
      <c r="X226" s="1"/>
      <c r="Y226" s="1"/>
      <c r="Z226" s="1"/>
      <c r="AA226" s="1"/>
    </row>
    <row r="227" ht="15.75" customHeight="1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1"/>
      <c r="X227" s="1"/>
      <c r="Y227" s="1"/>
      <c r="Z227" s="1"/>
      <c r="AA227" s="1"/>
    </row>
    <row r="228" ht="15.75" customHeight="1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1"/>
      <c r="X228" s="1"/>
      <c r="Y228" s="1"/>
      <c r="Z228" s="1"/>
      <c r="AA228" s="1"/>
    </row>
    <row r="229" ht="15.75" customHeight="1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1"/>
      <c r="X229" s="1"/>
      <c r="Y229" s="1"/>
      <c r="Z229" s="1"/>
      <c r="AA229" s="1"/>
    </row>
    <row r="230" ht="15.75" customHeight="1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1"/>
      <c r="X230" s="1"/>
      <c r="Y230" s="1"/>
      <c r="Z230" s="1"/>
      <c r="AA230" s="1"/>
    </row>
    <row r="231" ht="15.75" customHeight="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1"/>
      <c r="X231" s="1"/>
      <c r="Y231" s="1"/>
      <c r="Z231" s="1"/>
      <c r="AA231" s="1"/>
    </row>
    <row r="232" ht="15.75" customHeight="1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1"/>
      <c r="X232" s="1"/>
      <c r="Y232" s="1"/>
      <c r="Z232" s="1"/>
      <c r="AA232" s="1"/>
    </row>
    <row r="233" ht="15.75" customHeight="1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1"/>
      <c r="X233" s="1"/>
      <c r="Y233" s="1"/>
      <c r="Z233" s="1"/>
      <c r="AA233" s="1"/>
    </row>
    <row r="234" ht="15.75" customHeight="1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1"/>
      <c r="X234" s="1"/>
      <c r="Y234" s="1"/>
      <c r="Z234" s="1"/>
      <c r="AA234" s="1"/>
    </row>
    <row r="235" ht="15.75" customHeight="1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1"/>
      <c r="X235" s="1"/>
      <c r="Y235" s="1"/>
      <c r="Z235" s="1"/>
      <c r="AA235" s="1"/>
    </row>
    <row r="236" ht="15.75" customHeight="1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1"/>
      <c r="X236" s="1"/>
      <c r="Y236" s="1"/>
      <c r="Z236" s="1"/>
      <c r="AA236" s="1"/>
    </row>
    <row r="237" ht="15.75" customHeight="1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1"/>
      <c r="X237" s="1"/>
      <c r="Y237" s="1"/>
      <c r="Z237" s="1"/>
      <c r="AA237" s="1"/>
    </row>
    <row r="238" ht="15.75" customHeight="1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1"/>
      <c r="X238" s="1"/>
      <c r="Y238" s="1"/>
      <c r="Z238" s="1"/>
      <c r="AA238" s="1"/>
    </row>
    <row r="239" ht="15.75" customHeight="1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1"/>
      <c r="X239" s="1"/>
      <c r="Y239" s="1"/>
      <c r="Z239" s="1"/>
      <c r="AA239" s="1"/>
    </row>
    <row r="240" ht="15.75" customHeight="1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1"/>
      <c r="X240" s="1"/>
      <c r="Y240" s="1"/>
      <c r="Z240" s="1"/>
      <c r="AA240" s="1"/>
    </row>
    <row r="241" ht="15.75" customHeight="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1"/>
      <c r="X241" s="1"/>
      <c r="Y241" s="1"/>
      <c r="Z241" s="1"/>
      <c r="AA241" s="1"/>
    </row>
    <row r="242" ht="15.75" customHeight="1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1"/>
      <c r="X242" s="1"/>
      <c r="Y242" s="1"/>
      <c r="Z242" s="1"/>
      <c r="AA242" s="1"/>
    </row>
    <row r="243" ht="15.75" customHeight="1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1"/>
      <c r="X243" s="1"/>
      <c r="Y243" s="1"/>
      <c r="Z243" s="1"/>
      <c r="AA243" s="1"/>
    </row>
    <row r="244" ht="15.75" customHeight="1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1"/>
      <c r="X244" s="1"/>
      <c r="Y244" s="1"/>
      <c r="Z244" s="1"/>
      <c r="AA244" s="1"/>
    </row>
    <row r="245" ht="15.75" customHeight="1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1"/>
      <c r="X245" s="1"/>
      <c r="Y245" s="1"/>
      <c r="Z245" s="1"/>
      <c r="AA245" s="1"/>
    </row>
    <row r="246" ht="15.75" customHeight="1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1"/>
      <c r="X246" s="1"/>
      <c r="Y246" s="1"/>
      <c r="Z246" s="1"/>
      <c r="AA246" s="1"/>
    </row>
    <row r="247" ht="15.75" customHeight="1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1"/>
      <c r="X247" s="1"/>
      <c r="Y247" s="1"/>
      <c r="Z247" s="1"/>
      <c r="AA247" s="1"/>
    </row>
    <row r="248" ht="15.75" customHeight="1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1"/>
      <c r="X248" s="1"/>
      <c r="Y248" s="1"/>
      <c r="Z248" s="1"/>
      <c r="AA248" s="1"/>
    </row>
    <row r="249" ht="15.75" customHeight="1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1"/>
      <c r="X249" s="1"/>
      <c r="Y249" s="1"/>
      <c r="Z249" s="1"/>
      <c r="AA249" s="1"/>
    </row>
    <row r="250" ht="15.75" customHeight="1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1"/>
      <c r="X250" s="1"/>
      <c r="Y250" s="1"/>
      <c r="Z250" s="1"/>
      <c r="AA250" s="1"/>
    </row>
    <row r="251" ht="15.75" customHeight="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1"/>
      <c r="X251" s="1"/>
      <c r="Y251" s="1"/>
      <c r="Z251" s="1"/>
      <c r="AA251" s="1"/>
    </row>
    <row r="252" ht="15.75" customHeight="1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1"/>
      <c r="X252" s="1"/>
      <c r="Y252" s="1"/>
      <c r="Z252" s="1"/>
      <c r="AA252" s="1"/>
    </row>
    <row r="253" ht="15.75" customHeight="1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1"/>
      <c r="X253" s="1"/>
      <c r="Y253" s="1"/>
      <c r="Z253" s="1"/>
      <c r="AA253" s="1"/>
    </row>
    <row r="254" ht="15.75" customHeight="1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1"/>
      <c r="X254" s="1"/>
      <c r="Y254" s="1"/>
      <c r="Z254" s="1"/>
      <c r="AA254" s="1"/>
    </row>
    <row r="255" ht="15.75" customHeight="1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1"/>
      <c r="X255" s="1"/>
      <c r="Y255" s="1"/>
      <c r="Z255" s="1"/>
      <c r="AA255" s="1"/>
    </row>
    <row r="256" ht="15.75" customHeight="1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1"/>
      <c r="X256" s="1"/>
      <c r="Y256" s="1"/>
      <c r="Z256" s="1"/>
      <c r="AA256" s="1"/>
    </row>
    <row r="257" ht="15.75" customHeight="1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1"/>
      <c r="X257" s="1"/>
      <c r="Y257" s="1"/>
      <c r="Z257" s="1"/>
      <c r="AA257" s="1"/>
    </row>
    <row r="258" ht="15.75" customHeight="1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1"/>
      <c r="X258" s="1"/>
      <c r="Y258" s="1"/>
      <c r="Z258" s="1"/>
      <c r="AA258" s="1"/>
    </row>
    <row r="259" ht="15.75" customHeight="1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1"/>
      <c r="X259" s="1"/>
      <c r="Y259" s="1"/>
      <c r="Z259" s="1"/>
      <c r="AA259" s="1"/>
    </row>
    <row r="260" ht="15.75" customHeight="1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1"/>
      <c r="X260" s="1"/>
      <c r="Y260" s="1"/>
      <c r="Z260" s="1"/>
      <c r="AA260" s="1"/>
    </row>
    <row r="261" ht="15.75" customHeight="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1"/>
      <c r="X261" s="1"/>
      <c r="Y261" s="1"/>
      <c r="Z261" s="1"/>
      <c r="AA261" s="1"/>
    </row>
    <row r="262" ht="15.75" customHeight="1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1"/>
      <c r="X262" s="1"/>
      <c r="Y262" s="1"/>
      <c r="Z262" s="1"/>
      <c r="AA262" s="1"/>
    </row>
    <row r="263" ht="15.75" customHeight="1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1"/>
      <c r="X263" s="1"/>
      <c r="Y263" s="1"/>
      <c r="Z263" s="1"/>
      <c r="AA263" s="1"/>
    </row>
    <row r="264" ht="15.75" customHeight="1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1"/>
      <c r="X264" s="1"/>
      <c r="Y264" s="1"/>
      <c r="Z264" s="1"/>
      <c r="AA264" s="1"/>
    </row>
    <row r="265" ht="15.75" customHeight="1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1"/>
      <c r="X265" s="1"/>
      <c r="Y265" s="1"/>
      <c r="Z265" s="1"/>
      <c r="AA265" s="1"/>
    </row>
    <row r="266" ht="15.75" customHeight="1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1"/>
      <c r="X266" s="1"/>
      <c r="Y266" s="1"/>
      <c r="Z266" s="1"/>
      <c r="AA266" s="1"/>
    </row>
    <row r="267" ht="15.75" customHeight="1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1"/>
      <c r="X267" s="1"/>
      <c r="Y267" s="1"/>
      <c r="Z267" s="1"/>
      <c r="AA267" s="1"/>
    </row>
    <row r="268" ht="15.75" customHeight="1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1"/>
      <c r="X268" s="1"/>
      <c r="Y268" s="1"/>
      <c r="Z268" s="1"/>
      <c r="AA268" s="1"/>
    </row>
    <row r="269" ht="15.75" customHeight="1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1"/>
      <c r="X269" s="1"/>
      <c r="Y269" s="1"/>
      <c r="Z269" s="1"/>
      <c r="AA269" s="1"/>
    </row>
    <row r="270" ht="15.75" customHeight="1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1"/>
      <c r="X270" s="1"/>
      <c r="Y270" s="1"/>
      <c r="Z270" s="1"/>
      <c r="AA270" s="1"/>
    </row>
    <row r="271" ht="15.75" customHeight="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1"/>
      <c r="X271" s="1"/>
      <c r="Y271" s="1"/>
      <c r="Z271" s="1"/>
      <c r="AA271" s="1"/>
    </row>
    <row r="272" ht="15.75" customHeight="1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1"/>
      <c r="X272" s="1"/>
      <c r="Y272" s="1"/>
      <c r="Z272" s="1"/>
      <c r="AA272" s="1"/>
    </row>
    <row r="273" ht="15.75" customHeight="1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1"/>
      <c r="X273" s="1"/>
      <c r="Y273" s="1"/>
      <c r="Z273" s="1"/>
      <c r="AA273" s="1"/>
    </row>
    <row r="274" ht="15.75" customHeight="1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1"/>
      <c r="X274" s="1"/>
      <c r="Y274" s="1"/>
      <c r="Z274" s="1"/>
      <c r="AA274" s="1"/>
    </row>
    <row r="275" ht="15.75" customHeight="1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1"/>
      <c r="X275" s="1"/>
      <c r="Y275" s="1"/>
      <c r="Z275" s="1"/>
      <c r="AA275" s="1"/>
    </row>
    <row r="276" ht="15.75" customHeight="1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1"/>
      <c r="X276" s="1"/>
      <c r="Y276" s="1"/>
      <c r="Z276" s="1"/>
      <c r="AA276" s="1"/>
    </row>
    <row r="277" ht="15.75" customHeight="1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1"/>
      <c r="X277" s="1"/>
      <c r="Y277" s="1"/>
      <c r="Z277" s="1"/>
      <c r="AA277" s="1"/>
    </row>
    <row r="278" ht="15.75" customHeight="1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1"/>
      <c r="X278" s="1"/>
      <c r="Y278" s="1"/>
      <c r="Z278" s="1"/>
      <c r="AA278" s="1"/>
    </row>
    <row r="279" ht="15.75" customHeight="1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1"/>
      <c r="X279" s="1"/>
      <c r="Y279" s="1"/>
      <c r="Z279" s="1"/>
      <c r="AA279" s="1"/>
    </row>
    <row r="280" ht="15.75" customHeight="1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1"/>
      <c r="X280" s="1"/>
      <c r="Y280" s="1"/>
      <c r="Z280" s="1"/>
      <c r="AA280" s="1"/>
    </row>
    <row r="281" ht="15.75" customHeight="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1"/>
      <c r="X281" s="1"/>
      <c r="Y281" s="1"/>
      <c r="Z281" s="1"/>
      <c r="AA281" s="1"/>
    </row>
    <row r="282" ht="15.75" customHeight="1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1"/>
      <c r="X282" s="1"/>
      <c r="Y282" s="1"/>
      <c r="Z282" s="1"/>
      <c r="AA282" s="1"/>
    </row>
    <row r="283" ht="15.75" customHeight="1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1"/>
      <c r="X283" s="1"/>
      <c r="Y283" s="1"/>
      <c r="Z283" s="1"/>
      <c r="AA283" s="1"/>
    </row>
    <row r="284" ht="15.75" customHeight="1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1"/>
      <c r="X284" s="1"/>
      <c r="Y284" s="1"/>
      <c r="Z284" s="1"/>
      <c r="AA284" s="1"/>
    </row>
    <row r="285" ht="15.75" customHeight="1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1"/>
      <c r="X285" s="1"/>
      <c r="Y285" s="1"/>
      <c r="Z285" s="1"/>
      <c r="AA285" s="1"/>
    </row>
    <row r="286" ht="15.75" customHeight="1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1"/>
      <c r="X286" s="1"/>
      <c r="Y286" s="1"/>
      <c r="Z286" s="1"/>
      <c r="AA286" s="1"/>
    </row>
    <row r="287" ht="15.75" customHeight="1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1"/>
      <c r="X287" s="1"/>
      <c r="Y287" s="1"/>
      <c r="Z287" s="1"/>
      <c r="AA287" s="1"/>
    </row>
    <row r="288" ht="15.75" customHeight="1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1"/>
      <c r="X288" s="1"/>
      <c r="Y288" s="1"/>
      <c r="Z288" s="1"/>
      <c r="AA288" s="1"/>
    </row>
    <row r="289" ht="15.75" customHeight="1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1"/>
      <c r="X289" s="1"/>
      <c r="Y289" s="1"/>
      <c r="Z289" s="1"/>
      <c r="AA289" s="1"/>
    </row>
    <row r="290" ht="15.75" customHeight="1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1"/>
      <c r="X290" s="1"/>
      <c r="Y290" s="1"/>
      <c r="Z290" s="1"/>
      <c r="AA290" s="1"/>
    </row>
    <row r="291" ht="15.75" customHeight="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1"/>
      <c r="X291" s="1"/>
      <c r="Y291" s="1"/>
      <c r="Z291" s="1"/>
      <c r="AA291" s="1"/>
    </row>
    <row r="292" ht="15.75" customHeight="1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1"/>
      <c r="X292" s="1"/>
      <c r="Y292" s="1"/>
      <c r="Z292" s="1"/>
      <c r="AA292" s="1"/>
    </row>
    <row r="293" ht="15.75" customHeight="1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1"/>
      <c r="X293" s="1"/>
      <c r="Y293" s="1"/>
      <c r="Z293" s="1"/>
      <c r="AA293" s="1"/>
    </row>
    <row r="294" ht="15.75" customHeight="1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1"/>
      <c r="X294" s="1"/>
      <c r="Y294" s="1"/>
      <c r="Z294" s="1"/>
      <c r="AA294" s="1"/>
    </row>
    <row r="295" ht="15.75" customHeight="1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1"/>
      <c r="X295" s="1"/>
      <c r="Y295" s="1"/>
      <c r="Z295" s="1"/>
      <c r="AA295" s="1"/>
    </row>
    <row r="296" ht="15.75" customHeight="1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1"/>
      <c r="X296" s="1"/>
      <c r="Y296" s="1"/>
      <c r="Z296" s="1"/>
      <c r="AA296" s="1"/>
    </row>
    <row r="297" ht="15.75" customHeight="1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1"/>
      <c r="X297" s="1"/>
      <c r="Y297" s="1"/>
      <c r="Z297" s="1"/>
      <c r="AA297" s="1"/>
    </row>
    <row r="298" ht="15.75" customHeight="1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1"/>
      <c r="X298" s="1"/>
      <c r="Y298" s="1"/>
      <c r="Z298" s="1"/>
      <c r="AA298" s="1"/>
    </row>
    <row r="299" ht="15.75" customHeight="1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1"/>
      <c r="X299" s="1"/>
      <c r="Y299" s="1"/>
      <c r="Z299" s="1"/>
      <c r="AA299" s="1"/>
    </row>
    <row r="300" ht="15.75" customHeight="1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1"/>
      <c r="X300" s="1"/>
      <c r="Y300" s="1"/>
      <c r="Z300" s="1"/>
      <c r="AA300" s="1"/>
    </row>
    <row r="301" ht="15.75" customHeight="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1"/>
      <c r="X301" s="1"/>
      <c r="Y301" s="1"/>
      <c r="Z301" s="1"/>
      <c r="AA301" s="1"/>
    </row>
    <row r="302" ht="15.75" customHeight="1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1"/>
      <c r="X302" s="1"/>
      <c r="Y302" s="1"/>
      <c r="Z302" s="1"/>
      <c r="AA302" s="1"/>
    </row>
    <row r="303" ht="15.75" customHeight="1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1"/>
      <c r="X303" s="1"/>
      <c r="Y303" s="1"/>
      <c r="Z303" s="1"/>
      <c r="AA303" s="1"/>
    </row>
    <row r="304" ht="15.75" customHeight="1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1"/>
      <c r="X304" s="1"/>
      <c r="Y304" s="1"/>
      <c r="Z304" s="1"/>
      <c r="AA304" s="1"/>
    </row>
    <row r="305" ht="15.75" customHeight="1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1"/>
      <c r="X305" s="1"/>
      <c r="Y305" s="1"/>
      <c r="Z305" s="1"/>
      <c r="AA305" s="1"/>
    </row>
    <row r="306" ht="15.75" customHeight="1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1"/>
      <c r="X306" s="1"/>
      <c r="Y306" s="1"/>
      <c r="Z306" s="1"/>
      <c r="AA306" s="1"/>
    </row>
    <row r="307" ht="15.75" customHeight="1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1"/>
      <c r="X307" s="1"/>
      <c r="Y307" s="1"/>
      <c r="Z307" s="1"/>
      <c r="AA307" s="1"/>
    </row>
    <row r="308" ht="15.75" customHeight="1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1"/>
      <c r="X308" s="1"/>
      <c r="Y308" s="1"/>
      <c r="Z308" s="1"/>
      <c r="AA308" s="1"/>
    </row>
    <row r="309" ht="15.75" customHeight="1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1"/>
      <c r="X309" s="1"/>
      <c r="Y309" s="1"/>
      <c r="Z309" s="1"/>
      <c r="AA309" s="1"/>
    </row>
    <row r="310" ht="15.75" customHeight="1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1"/>
      <c r="X310" s="1"/>
      <c r="Y310" s="1"/>
      <c r="Z310" s="1"/>
      <c r="AA310" s="1"/>
    </row>
    <row r="311" ht="15.75" customHeight="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1"/>
      <c r="X311" s="1"/>
      <c r="Y311" s="1"/>
      <c r="Z311" s="1"/>
      <c r="AA311" s="1"/>
    </row>
    <row r="312" ht="15.75" customHeight="1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1"/>
      <c r="X312" s="1"/>
      <c r="Y312" s="1"/>
      <c r="Z312" s="1"/>
      <c r="AA312" s="1"/>
    </row>
    <row r="313" ht="15.75" customHeight="1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1"/>
      <c r="X313" s="1"/>
      <c r="Y313" s="1"/>
      <c r="Z313" s="1"/>
      <c r="AA313" s="1"/>
    </row>
    <row r="314" ht="15.75" customHeight="1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1"/>
      <c r="X314" s="1"/>
      <c r="Y314" s="1"/>
      <c r="Z314" s="1"/>
      <c r="AA314" s="1"/>
    </row>
    <row r="315" ht="15.75" customHeight="1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1"/>
      <c r="X315" s="1"/>
      <c r="Y315" s="1"/>
      <c r="Z315" s="1"/>
      <c r="AA315" s="1"/>
    </row>
    <row r="316" ht="15.75" customHeight="1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1"/>
      <c r="X316" s="1"/>
      <c r="Y316" s="1"/>
      <c r="Z316" s="1"/>
      <c r="AA316" s="1"/>
    </row>
    <row r="317" ht="15.75" customHeight="1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1"/>
      <c r="X317" s="1"/>
      <c r="Y317" s="1"/>
      <c r="Z317" s="1"/>
      <c r="AA317" s="1"/>
    </row>
    <row r="318" ht="15.75" customHeight="1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1"/>
      <c r="X318" s="1"/>
      <c r="Y318" s="1"/>
      <c r="Z318" s="1"/>
      <c r="AA318" s="1"/>
    </row>
    <row r="319" ht="15.75" customHeight="1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1"/>
      <c r="X319" s="1"/>
      <c r="Y319" s="1"/>
      <c r="Z319" s="1"/>
      <c r="AA319" s="1"/>
    </row>
    <row r="320" ht="15.75" customHeight="1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1"/>
      <c r="X320" s="1"/>
      <c r="Y320" s="1"/>
      <c r="Z320" s="1"/>
      <c r="AA320" s="1"/>
    </row>
    <row r="321" ht="15.75" customHeight="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1"/>
      <c r="X321" s="1"/>
      <c r="Y321" s="1"/>
      <c r="Z321" s="1"/>
      <c r="AA321" s="1"/>
    </row>
    <row r="322" ht="15.75" customHeight="1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1"/>
      <c r="X322" s="1"/>
      <c r="Y322" s="1"/>
      <c r="Z322" s="1"/>
      <c r="AA322" s="1"/>
    </row>
    <row r="323" ht="15.75" customHeight="1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1"/>
      <c r="X323" s="1"/>
      <c r="Y323" s="1"/>
      <c r="Z323" s="1"/>
      <c r="AA323" s="1"/>
    </row>
    <row r="324" ht="15.75" customHeight="1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1"/>
      <c r="X324" s="1"/>
      <c r="Y324" s="1"/>
      <c r="Z324" s="1"/>
      <c r="AA324" s="1"/>
    </row>
    <row r="325" ht="15.75" customHeight="1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1"/>
      <c r="X325" s="1"/>
      <c r="Y325" s="1"/>
      <c r="Z325" s="1"/>
      <c r="AA325" s="1"/>
    </row>
    <row r="326" ht="15.75" customHeight="1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1"/>
      <c r="X326" s="1"/>
      <c r="Y326" s="1"/>
      <c r="Z326" s="1"/>
      <c r="AA326" s="1"/>
    </row>
    <row r="327" ht="15.75" customHeight="1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1"/>
      <c r="X327" s="1"/>
      <c r="Y327" s="1"/>
      <c r="Z327" s="1"/>
      <c r="AA327" s="1"/>
    </row>
    <row r="328" ht="15.75" customHeight="1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1"/>
      <c r="X328" s="1"/>
      <c r="Y328" s="1"/>
      <c r="Z328" s="1"/>
      <c r="AA328" s="1"/>
    </row>
    <row r="329" ht="15.75" customHeight="1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1"/>
      <c r="X329" s="1"/>
      <c r="Y329" s="1"/>
      <c r="Z329" s="1"/>
      <c r="AA329" s="1"/>
    </row>
    <row r="330" ht="15.75" customHeight="1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1"/>
      <c r="X330" s="1"/>
      <c r="Y330" s="1"/>
      <c r="Z330" s="1"/>
      <c r="AA330" s="1"/>
    </row>
    <row r="331" ht="15.75" customHeight="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1"/>
      <c r="X331" s="1"/>
      <c r="Y331" s="1"/>
      <c r="Z331" s="1"/>
      <c r="AA331" s="1"/>
    </row>
    <row r="332" ht="15.75" customHeight="1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1"/>
      <c r="X332" s="1"/>
      <c r="Y332" s="1"/>
      <c r="Z332" s="1"/>
      <c r="AA332" s="1"/>
    </row>
    <row r="333" ht="15.75" customHeight="1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1"/>
      <c r="X333" s="1"/>
      <c r="Y333" s="1"/>
      <c r="Z333" s="1"/>
      <c r="AA333" s="1"/>
    </row>
    <row r="334" ht="15.75" customHeight="1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1"/>
      <c r="X334" s="1"/>
      <c r="Y334" s="1"/>
      <c r="Z334" s="1"/>
      <c r="AA334" s="1"/>
    </row>
    <row r="335" ht="15.75" customHeight="1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1"/>
      <c r="X335" s="1"/>
      <c r="Y335" s="1"/>
      <c r="Z335" s="1"/>
      <c r="AA335" s="1"/>
    </row>
    <row r="336" ht="15.75" customHeight="1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1"/>
      <c r="X336" s="1"/>
      <c r="Y336" s="1"/>
      <c r="Z336" s="1"/>
      <c r="AA336" s="1"/>
    </row>
    <row r="337" ht="15.75" customHeight="1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1"/>
      <c r="X337" s="1"/>
      <c r="Y337" s="1"/>
      <c r="Z337" s="1"/>
      <c r="AA337" s="1"/>
    </row>
    <row r="338" ht="15.75" customHeight="1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1"/>
      <c r="X338" s="1"/>
      <c r="Y338" s="1"/>
      <c r="Z338" s="1"/>
      <c r="AA338" s="1"/>
    </row>
    <row r="339" ht="15.75" customHeight="1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1"/>
      <c r="X339" s="1"/>
      <c r="Y339" s="1"/>
      <c r="Z339" s="1"/>
      <c r="AA339" s="1"/>
    </row>
    <row r="340" ht="15.75" customHeight="1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1"/>
      <c r="X340" s="1"/>
      <c r="Y340" s="1"/>
      <c r="Z340" s="1"/>
      <c r="AA340" s="1"/>
    </row>
    <row r="341" ht="15.75" customHeight="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1"/>
      <c r="X341" s="1"/>
      <c r="Y341" s="1"/>
      <c r="Z341" s="1"/>
      <c r="AA341" s="1"/>
    </row>
    <row r="342" ht="15.75" customHeight="1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1"/>
      <c r="X342" s="1"/>
      <c r="Y342" s="1"/>
      <c r="Z342" s="1"/>
      <c r="AA342" s="1"/>
    </row>
    <row r="343" ht="15.75" customHeight="1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1"/>
      <c r="X343" s="1"/>
      <c r="Y343" s="1"/>
      <c r="Z343" s="1"/>
      <c r="AA343" s="1"/>
    </row>
    <row r="344" ht="15.75" customHeight="1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1"/>
      <c r="X344" s="1"/>
      <c r="Y344" s="1"/>
      <c r="Z344" s="1"/>
      <c r="AA344" s="1"/>
    </row>
    <row r="345" ht="15.75" customHeight="1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1"/>
      <c r="X345" s="1"/>
      <c r="Y345" s="1"/>
      <c r="Z345" s="1"/>
      <c r="AA345" s="1"/>
    </row>
    <row r="346" ht="15.75" customHeight="1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1"/>
      <c r="X346" s="1"/>
      <c r="Y346" s="1"/>
      <c r="Z346" s="1"/>
      <c r="AA346" s="1"/>
    </row>
    <row r="347" ht="15.75" customHeight="1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1"/>
      <c r="X347" s="1"/>
      <c r="Y347" s="1"/>
      <c r="Z347" s="1"/>
      <c r="AA347" s="1"/>
    </row>
    <row r="348" ht="15.75" customHeight="1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1"/>
      <c r="X348" s="1"/>
      <c r="Y348" s="1"/>
      <c r="Z348" s="1"/>
      <c r="AA348" s="1"/>
    </row>
    <row r="349" ht="15.75" customHeight="1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1"/>
      <c r="X349" s="1"/>
      <c r="Y349" s="1"/>
      <c r="Z349" s="1"/>
      <c r="AA349" s="1"/>
    </row>
    <row r="350" ht="15.75" customHeight="1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1"/>
      <c r="X350" s="1"/>
      <c r="Y350" s="1"/>
      <c r="Z350" s="1"/>
      <c r="AA350" s="1"/>
    </row>
    <row r="351" ht="15.75" customHeight="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1"/>
      <c r="X351" s="1"/>
      <c r="Y351" s="1"/>
      <c r="Z351" s="1"/>
      <c r="AA351" s="1"/>
    </row>
    <row r="352" ht="15.75" customHeight="1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1"/>
      <c r="X352" s="1"/>
      <c r="Y352" s="1"/>
      <c r="Z352" s="1"/>
      <c r="AA352" s="1"/>
    </row>
    <row r="353" ht="15.75" customHeight="1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1"/>
      <c r="X353" s="1"/>
      <c r="Y353" s="1"/>
      <c r="Z353" s="1"/>
      <c r="AA353" s="1"/>
    </row>
    <row r="354" ht="15.75" customHeight="1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1"/>
      <c r="X354" s="1"/>
      <c r="Y354" s="1"/>
      <c r="Z354" s="1"/>
      <c r="AA354" s="1"/>
    </row>
    <row r="355" ht="15.75" customHeight="1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1"/>
      <c r="X355" s="1"/>
      <c r="Y355" s="1"/>
      <c r="Z355" s="1"/>
      <c r="AA355" s="1"/>
    </row>
    <row r="356" ht="15.75" customHeight="1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1"/>
      <c r="X356" s="1"/>
      <c r="Y356" s="1"/>
      <c r="Z356" s="1"/>
      <c r="AA356" s="1"/>
    </row>
    <row r="357" ht="15.75" customHeight="1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1"/>
      <c r="X357" s="1"/>
      <c r="Y357" s="1"/>
      <c r="Z357" s="1"/>
      <c r="AA357" s="1"/>
    </row>
    <row r="358" ht="15.75" customHeight="1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1"/>
      <c r="X358" s="1"/>
      <c r="Y358" s="1"/>
      <c r="Z358" s="1"/>
      <c r="AA358" s="1"/>
    </row>
    <row r="359" ht="15.75" customHeight="1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1"/>
      <c r="X359" s="1"/>
      <c r="Y359" s="1"/>
      <c r="Z359" s="1"/>
      <c r="AA359" s="1"/>
    </row>
    <row r="360" ht="15.75" customHeight="1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1"/>
      <c r="X360" s="1"/>
      <c r="Y360" s="1"/>
      <c r="Z360" s="1"/>
      <c r="AA360" s="1"/>
    </row>
    <row r="361" ht="15.75" customHeight="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1"/>
      <c r="X361" s="1"/>
      <c r="Y361" s="1"/>
      <c r="Z361" s="1"/>
      <c r="AA361" s="1"/>
    </row>
    <row r="362" ht="15.75" customHeight="1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1"/>
      <c r="X362" s="1"/>
      <c r="Y362" s="1"/>
      <c r="Z362" s="1"/>
      <c r="AA362" s="1"/>
    </row>
    <row r="363" ht="15.75" customHeight="1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1"/>
      <c r="X363" s="1"/>
      <c r="Y363" s="1"/>
      <c r="Z363" s="1"/>
      <c r="AA363" s="1"/>
    </row>
    <row r="364" ht="15.75" customHeight="1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1"/>
      <c r="X364" s="1"/>
      <c r="Y364" s="1"/>
      <c r="Z364" s="1"/>
      <c r="AA364" s="1"/>
    </row>
    <row r="365" ht="15.75" customHeight="1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1"/>
      <c r="X365" s="1"/>
      <c r="Y365" s="1"/>
      <c r="Z365" s="1"/>
      <c r="AA365" s="1"/>
    </row>
    <row r="366" ht="15.75" customHeight="1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1"/>
      <c r="X366" s="1"/>
      <c r="Y366" s="1"/>
      <c r="Z366" s="1"/>
      <c r="AA366" s="1"/>
    </row>
    <row r="367" ht="15.75" customHeight="1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1"/>
      <c r="X367" s="1"/>
      <c r="Y367" s="1"/>
      <c r="Z367" s="1"/>
      <c r="AA367" s="1"/>
    </row>
    <row r="368" ht="15.75" customHeight="1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1"/>
      <c r="X368" s="1"/>
      <c r="Y368" s="1"/>
      <c r="Z368" s="1"/>
      <c r="AA368" s="1"/>
    </row>
    <row r="369" ht="15.75" customHeight="1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1"/>
      <c r="X369" s="1"/>
      <c r="Y369" s="1"/>
      <c r="Z369" s="1"/>
      <c r="AA369" s="1"/>
    </row>
    <row r="370" ht="15.75" customHeight="1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1"/>
      <c r="X370" s="1"/>
      <c r="Y370" s="1"/>
      <c r="Z370" s="1"/>
      <c r="AA370" s="1"/>
    </row>
    <row r="371" ht="15.75" customHeight="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1"/>
      <c r="X371" s="1"/>
      <c r="Y371" s="1"/>
      <c r="Z371" s="1"/>
      <c r="AA371" s="1"/>
    </row>
    <row r="372" ht="15.75" customHeight="1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1"/>
      <c r="X372" s="1"/>
      <c r="Y372" s="1"/>
      <c r="Z372" s="1"/>
      <c r="AA372" s="1"/>
    </row>
    <row r="373" ht="15.75" customHeight="1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1"/>
      <c r="X373" s="1"/>
      <c r="Y373" s="1"/>
      <c r="Z373" s="1"/>
      <c r="AA373" s="1"/>
    </row>
    <row r="374" ht="15.75" customHeight="1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1"/>
      <c r="X374" s="1"/>
      <c r="Y374" s="1"/>
      <c r="Z374" s="1"/>
      <c r="AA374" s="1"/>
    </row>
    <row r="375" ht="15.75" customHeight="1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1"/>
      <c r="X375" s="1"/>
      <c r="Y375" s="1"/>
      <c r="Z375" s="1"/>
      <c r="AA375" s="1"/>
    </row>
    <row r="376" ht="15.75" customHeight="1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1"/>
      <c r="X376" s="1"/>
      <c r="Y376" s="1"/>
      <c r="Z376" s="1"/>
      <c r="AA376" s="1"/>
    </row>
    <row r="377" ht="15.75" customHeight="1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1"/>
      <c r="X377" s="1"/>
      <c r="Y377" s="1"/>
      <c r="Z377" s="1"/>
      <c r="AA377" s="1"/>
    </row>
    <row r="378" ht="15.75" customHeight="1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1"/>
      <c r="X378" s="1"/>
      <c r="Y378" s="1"/>
      <c r="Z378" s="1"/>
      <c r="AA378" s="1"/>
    </row>
    <row r="379" ht="15.75" customHeight="1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1"/>
      <c r="X379" s="1"/>
      <c r="Y379" s="1"/>
      <c r="Z379" s="1"/>
      <c r="AA379" s="1"/>
    </row>
    <row r="380" ht="15.75" customHeight="1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1"/>
      <c r="X380" s="1"/>
      <c r="Y380" s="1"/>
      <c r="Z380" s="1"/>
      <c r="AA380" s="1"/>
    </row>
    <row r="381" ht="15.75" customHeight="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1"/>
      <c r="X381" s="1"/>
      <c r="Y381" s="1"/>
      <c r="Z381" s="1"/>
      <c r="AA381" s="1"/>
    </row>
    <row r="382" ht="15.75" customHeight="1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1"/>
      <c r="X382" s="1"/>
      <c r="Y382" s="1"/>
      <c r="Z382" s="1"/>
      <c r="AA382" s="1"/>
    </row>
    <row r="383" ht="15.75" customHeight="1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1"/>
      <c r="X383" s="1"/>
      <c r="Y383" s="1"/>
      <c r="Z383" s="1"/>
      <c r="AA383" s="1"/>
    </row>
    <row r="384" ht="15.75" customHeight="1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1"/>
      <c r="X384" s="1"/>
      <c r="Y384" s="1"/>
      <c r="Z384" s="1"/>
      <c r="AA384" s="1"/>
    </row>
    <row r="385" ht="15.75" customHeight="1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1"/>
      <c r="X385" s="1"/>
      <c r="Y385" s="1"/>
      <c r="Z385" s="1"/>
      <c r="AA385" s="1"/>
    </row>
    <row r="386" ht="15.75" customHeight="1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1"/>
      <c r="X386" s="1"/>
      <c r="Y386" s="1"/>
      <c r="Z386" s="1"/>
      <c r="AA386" s="1"/>
    </row>
    <row r="387" ht="15.75" customHeight="1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1"/>
      <c r="X387" s="1"/>
      <c r="Y387" s="1"/>
      <c r="Z387" s="1"/>
      <c r="AA387" s="1"/>
    </row>
    <row r="388" ht="15.75" customHeight="1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1"/>
      <c r="X388" s="1"/>
      <c r="Y388" s="1"/>
      <c r="Z388" s="1"/>
      <c r="AA388" s="1"/>
    </row>
    <row r="389" ht="15.75" customHeight="1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1"/>
      <c r="X389" s="1"/>
      <c r="Y389" s="1"/>
      <c r="Z389" s="1"/>
      <c r="AA389" s="1"/>
    </row>
    <row r="390" ht="15.75" customHeight="1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1"/>
      <c r="X390" s="1"/>
      <c r="Y390" s="1"/>
      <c r="Z390" s="1"/>
      <c r="AA390" s="1"/>
    </row>
    <row r="391" ht="15.75" customHeight="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1"/>
      <c r="X391" s="1"/>
      <c r="Y391" s="1"/>
      <c r="Z391" s="1"/>
      <c r="AA391" s="1"/>
    </row>
    <row r="392" ht="15.75" customHeight="1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1"/>
      <c r="X392" s="1"/>
      <c r="Y392" s="1"/>
      <c r="Z392" s="1"/>
      <c r="AA392" s="1"/>
    </row>
    <row r="393" ht="15.75" customHeight="1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1"/>
      <c r="X393" s="1"/>
      <c r="Y393" s="1"/>
      <c r="Z393" s="1"/>
      <c r="AA393" s="1"/>
    </row>
    <row r="394" ht="15.75" customHeight="1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1"/>
      <c r="X394" s="1"/>
      <c r="Y394" s="1"/>
      <c r="Z394" s="1"/>
      <c r="AA394" s="1"/>
    </row>
    <row r="395" ht="15.75" customHeight="1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1"/>
      <c r="X395" s="1"/>
      <c r="Y395" s="1"/>
      <c r="Z395" s="1"/>
      <c r="AA395" s="1"/>
    </row>
    <row r="396" ht="15.75" customHeight="1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1"/>
      <c r="X396" s="1"/>
      <c r="Y396" s="1"/>
      <c r="Z396" s="1"/>
      <c r="AA396" s="1"/>
    </row>
    <row r="397" ht="15.75" customHeight="1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1"/>
      <c r="X397" s="1"/>
      <c r="Y397" s="1"/>
      <c r="Z397" s="1"/>
      <c r="AA397" s="1"/>
    </row>
    <row r="398" ht="15.75" customHeight="1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1"/>
      <c r="X398" s="1"/>
      <c r="Y398" s="1"/>
      <c r="Z398" s="1"/>
      <c r="AA398" s="1"/>
    </row>
    <row r="399" ht="15.75" customHeight="1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1"/>
      <c r="X399" s="1"/>
      <c r="Y399" s="1"/>
      <c r="Z399" s="1"/>
      <c r="AA399" s="1"/>
    </row>
    <row r="400" ht="15.75" customHeight="1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1"/>
      <c r="X400" s="1"/>
      <c r="Y400" s="1"/>
      <c r="Z400" s="1"/>
      <c r="AA400" s="1"/>
    </row>
    <row r="401" ht="15.75" customHeight="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1"/>
      <c r="X401" s="1"/>
      <c r="Y401" s="1"/>
      <c r="Z401" s="1"/>
      <c r="AA401" s="1"/>
    </row>
    <row r="402" ht="15.75" customHeight="1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1"/>
      <c r="X402" s="1"/>
      <c r="Y402" s="1"/>
      <c r="Z402" s="1"/>
      <c r="AA402" s="1"/>
    </row>
    <row r="403" ht="15.75" customHeight="1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1"/>
      <c r="X403" s="1"/>
      <c r="Y403" s="1"/>
      <c r="Z403" s="1"/>
      <c r="AA403" s="1"/>
    </row>
    <row r="404" ht="15.75" customHeight="1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1"/>
      <c r="X404" s="1"/>
      <c r="Y404" s="1"/>
      <c r="Z404" s="1"/>
      <c r="AA404" s="1"/>
    </row>
    <row r="405" ht="15.75" customHeight="1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1"/>
      <c r="X405" s="1"/>
      <c r="Y405" s="1"/>
      <c r="Z405" s="1"/>
      <c r="AA405" s="1"/>
    </row>
    <row r="406" ht="15.75" customHeight="1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1"/>
      <c r="X406" s="1"/>
      <c r="Y406" s="1"/>
      <c r="Z406" s="1"/>
      <c r="AA406" s="1"/>
    </row>
    <row r="407" ht="15.75" customHeight="1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1"/>
      <c r="X407" s="1"/>
      <c r="Y407" s="1"/>
      <c r="Z407" s="1"/>
      <c r="AA407" s="1"/>
    </row>
    <row r="408" ht="15.75" customHeight="1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1"/>
      <c r="X408" s="1"/>
      <c r="Y408" s="1"/>
      <c r="Z408" s="1"/>
      <c r="AA408" s="1"/>
    </row>
    <row r="409" ht="15.75" customHeight="1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1"/>
      <c r="X409" s="1"/>
      <c r="Y409" s="1"/>
      <c r="Z409" s="1"/>
      <c r="AA409" s="1"/>
    </row>
    <row r="410" ht="15.75" customHeight="1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1"/>
      <c r="X410" s="1"/>
      <c r="Y410" s="1"/>
      <c r="Z410" s="1"/>
      <c r="AA410" s="1"/>
    </row>
    <row r="411" ht="15.75" customHeight="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1"/>
      <c r="X411" s="1"/>
      <c r="Y411" s="1"/>
      <c r="Z411" s="1"/>
      <c r="AA411" s="1"/>
    </row>
    <row r="412" ht="15.75" customHeight="1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1"/>
      <c r="X412" s="1"/>
      <c r="Y412" s="1"/>
      <c r="Z412" s="1"/>
      <c r="AA412" s="1"/>
    </row>
    <row r="413" ht="15.75" customHeight="1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1"/>
      <c r="X413" s="1"/>
      <c r="Y413" s="1"/>
      <c r="Z413" s="1"/>
      <c r="AA413" s="1"/>
    </row>
    <row r="414" ht="15.75" customHeight="1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1"/>
      <c r="X414" s="1"/>
      <c r="Y414" s="1"/>
      <c r="Z414" s="1"/>
      <c r="AA414" s="1"/>
    </row>
    <row r="415" ht="15.75" customHeight="1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1"/>
      <c r="X415" s="1"/>
      <c r="Y415" s="1"/>
      <c r="Z415" s="1"/>
      <c r="AA415" s="1"/>
    </row>
    <row r="416" ht="15.75" customHeight="1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1"/>
      <c r="X416" s="1"/>
      <c r="Y416" s="1"/>
      <c r="Z416" s="1"/>
      <c r="AA416" s="1"/>
    </row>
    <row r="417" ht="15.75" customHeight="1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1"/>
      <c r="X417" s="1"/>
      <c r="Y417" s="1"/>
      <c r="Z417" s="1"/>
      <c r="AA417" s="1"/>
    </row>
    <row r="418" ht="15.75" customHeight="1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1"/>
      <c r="X418" s="1"/>
      <c r="Y418" s="1"/>
      <c r="Z418" s="1"/>
      <c r="AA418" s="1"/>
    </row>
    <row r="419" ht="15.75" customHeight="1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1"/>
      <c r="X419" s="1"/>
      <c r="Y419" s="1"/>
      <c r="Z419" s="1"/>
      <c r="AA419" s="1"/>
    </row>
    <row r="420" ht="15.75" customHeight="1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1"/>
      <c r="X420" s="1"/>
      <c r="Y420" s="1"/>
      <c r="Z420" s="1"/>
      <c r="AA420" s="1"/>
    </row>
    <row r="421" ht="15.75" customHeight="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1"/>
      <c r="X421" s="1"/>
      <c r="Y421" s="1"/>
      <c r="Z421" s="1"/>
      <c r="AA421" s="1"/>
    </row>
    <row r="422" ht="15.75" customHeight="1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1"/>
      <c r="X422" s="1"/>
      <c r="Y422" s="1"/>
      <c r="Z422" s="1"/>
      <c r="AA422" s="1"/>
    </row>
    <row r="423" ht="15.75" customHeight="1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1"/>
      <c r="X423" s="1"/>
      <c r="Y423" s="1"/>
      <c r="Z423" s="1"/>
      <c r="AA423" s="1"/>
    </row>
    <row r="424" ht="15.75" customHeight="1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1"/>
      <c r="X424" s="1"/>
      <c r="Y424" s="1"/>
      <c r="Z424" s="1"/>
      <c r="AA424" s="1"/>
    </row>
    <row r="425" ht="15.75" customHeight="1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1"/>
      <c r="X425" s="1"/>
      <c r="Y425" s="1"/>
      <c r="Z425" s="1"/>
      <c r="AA425" s="1"/>
    </row>
    <row r="426" ht="15.75" customHeight="1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1"/>
      <c r="X426" s="1"/>
      <c r="Y426" s="1"/>
      <c r="Z426" s="1"/>
      <c r="AA426" s="1"/>
    </row>
    <row r="427" ht="15.75" customHeight="1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1"/>
      <c r="X427" s="1"/>
      <c r="Y427" s="1"/>
      <c r="Z427" s="1"/>
      <c r="AA427" s="1"/>
    </row>
    <row r="428" ht="15.75" customHeight="1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1"/>
      <c r="X428" s="1"/>
      <c r="Y428" s="1"/>
      <c r="Z428" s="1"/>
      <c r="AA428" s="1"/>
    </row>
    <row r="429" ht="15.75" customHeight="1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1"/>
      <c r="X429" s="1"/>
      <c r="Y429" s="1"/>
      <c r="Z429" s="1"/>
      <c r="AA429" s="1"/>
    </row>
    <row r="430" ht="15.75" customHeight="1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1"/>
      <c r="X430" s="1"/>
      <c r="Y430" s="1"/>
      <c r="Z430" s="1"/>
      <c r="AA430" s="1"/>
    </row>
    <row r="431" ht="15.75" customHeight="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1"/>
      <c r="X431" s="1"/>
      <c r="Y431" s="1"/>
      <c r="Z431" s="1"/>
      <c r="AA431" s="1"/>
    </row>
    <row r="432" ht="15.75" customHeight="1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1"/>
      <c r="X432" s="1"/>
      <c r="Y432" s="1"/>
      <c r="Z432" s="1"/>
      <c r="AA432" s="1"/>
    </row>
    <row r="433" ht="15.75" customHeight="1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1"/>
      <c r="X433" s="1"/>
      <c r="Y433" s="1"/>
      <c r="Z433" s="1"/>
      <c r="AA433" s="1"/>
    </row>
    <row r="434" ht="15.75" customHeight="1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1"/>
      <c r="X434" s="1"/>
      <c r="Y434" s="1"/>
      <c r="Z434" s="1"/>
      <c r="AA434" s="1"/>
    </row>
    <row r="435" ht="15.75" customHeight="1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1"/>
      <c r="X435" s="1"/>
      <c r="Y435" s="1"/>
      <c r="Z435" s="1"/>
      <c r="AA435" s="1"/>
    </row>
    <row r="436" ht="15.75" customHeight="1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1"/>
      <c r="X436" s="1"/>
      <c r="Y436" s="1"/>
      <c r="Z436" s="1"/>
      <c r="AA436" s="1"/>
    </row>
    <row r="437" ht="15.75" customHeight="1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1"/>
      <c r="X437" s="1"/>
      <c r="Y437" s="1"/>
      <c r="Z437" s="1"/>
      <c r="AA437" s="1"/>
    </row>
    <row r="438" ht="15.75" customHeight="1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1"/>
      <c r="X438" s="1"/>
      <c r="Y438" s="1"/>
      <c r="Z438" s="1"/>
      <c r="AA438" s="1"/>
    </row>
    <row r="439" ht="15.75" customHeight="1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1"/>
      <c r="X439" s="1"/>
      <c r="Y439" s="1"/>
      <c r="Z439" s="1"/>
      <c r="AA439" s="1"/>
    </row>
    <row r="440" ht="15.75" customHeight="1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1"/>
      <c r="X440" s="1"/>
      <c r="Y440" s="1"/>
      <c r="Z440" s="1"/>
      <c r="AA440" s="1"/>
    </row>
    <row r="441" ht="15.75" customHeight="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1"/>
      <c r="X441" s="1"/>
      <c r="Y441" s="1"/>
      <c r="Z441" s="1"/>
      <c r="AA441" s="1"/>
    </row>
    <row r="442" ht="15.75" customHeight="1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1"/>
      <c r="X442" s="1"/>
      <c r="Y442" s="1"/>
      <c r="Z442" s="1"/>
      <c r="AA442" s="1"/>
    </row>
    <row r="443" ht="15.75" customHeight="1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1"/>
      <c r="X443" s="1"/>
      <c r="Y443" s="1"/>
      <c r="Z443" s="1"/>
      <c r="AA443" s="1"/>
    </row>
    <row r="444" ht="15.75" customHeight="1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1"/>
      <c r="X444" s="1"/>
      <c r="Y444" s="1"/>
      <c r="Z444" s="1"/>
      <c r="AA444" s="1"/>
    </row>
    <row r="445" ht="15.75" customHeight="1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1"/>
      <c r="X445" s="1"/>
      <c r="Y445" s="1"/>
      <c r="Z445" s="1"/>
      <c r="AA445" s="1"/>
    </row>
    <row r="446" ht="15.75" customHeight="1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1"/>
      <c r="X446" s="1"/>
      <c r="Y446" s="1"/>
      <c r="Z446" s="1"/>
      <c r="AA446" s="1"/>
    </row>
    <row r="447" ht="15.75" customHeight="1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1"/>
      <c r="X447" s="1"/>
      <c r="Y447" s="1"/>
      <c r="Z447" s="1"/>
      <c r="AA447" s="1"/>
    </row>
    <row r="448" ht="15.75" customHeight="1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1"/>
      <c r="X448" s="1"/>
      <c r="Y448" s="1"/>
      <c r="Z448" s="1"/>
      <c r="AA448" s="1"/>
    </row>
    <row r="449" ht="15.75" customHeight="1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1"/>
      <c r="X449" s="1"/>
      <c r="Y449" s="1"/>
      <c r="Z449" s="1"/>
      <c r="AA449" s="1"/>
    </row>
    <row r="450" ht="15.75" customHeight="1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1"/>
      <c r="X450" s="1"/>
      <c r="Y450" s="1"/>
      <c r="Z450" s="1"/>
      <c r="AA450" s="1"/>
    </row>
    <row r="451" ht="15.75" customHeight="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1"/>
      <c r="X451" s="1"/>
      <c r="Y451" s="1"/>
      <c r="Z451" s="1"/>
      <c r="AA451" s="1"/>
    </row>
    <row r="452" ht="15.75" customHeight="1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1"/>
      <c r="X452" s="1"/>
      <c r="Y452" s="1"/>
      <c r="Z452" s="1"/>
      <c r="AA452" s="1"/>
    </row>
    <row r="453" ht="15.75" customHeight="1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1"/>
      <c r="X453" s="1"/>
      <c r="Y453" s="1"/>
      <c r="Z453" s="1"/>
      <c r="AA453" s="1"/>
    </row>
    <row r="454" ht="15.75" customHeight="1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1"/>
      <c r="X454" s="1"/>
      <c r="Y454" s="1"/>
      <c r="Z454" s="1"/>
      <c r="AA454" s="1"/>
    </row>
    <row r="455" ht="15.75" customHeight="1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1"/>
      <c r="X455" s="1"/>
      <c r="Y455" s="1"/>
      <c r="Z455" s="1"/>
      <c r="AA455" s="1"/>
    </row>
    <row r="456" ht="15.75" customHeight="1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1"/>
      <c r="X456" s="1"/>
      <c r="Y456" s="1"/>
      <c r="Z456" s="1"/>
      <c r="AA456" s="1"/>
    </row>
    <row r="457" ht="15.75" customHeight="1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1"/>
      <c r="X457" s="1"/>
      <c r="Y457" s="1"/>
      <c r="Z457" s="1"/>
      <c r="AA457" s="1"/>
    </row>
    <row r="458" ht="15.75" customHeight="1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1"/>
      <c r="X458" s="1"/>
      <c r="Y458" s="1"/>
      <c r="Z458" s="1"/>
      <c r="AA458" s="1"/>
    </row>
    <row r="459" ht="15.75" customHeight="1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1"/>
      <c r="X459" s="1"/>
      <c r="Y459" s="1"/>
      <c r="Z459" s="1"/>
      <c r="AA459" s="1"/>
    </row>
    <row r="460" ht="15.75" customHeight="1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1"/>
      <c r="X460" s="1"/>
      <c r="Y460" s="1"/>
      <c r="Z460" s="1"/>
      <c r="AA460" s="1"/>
    </row>
    <row r="461" ht="15.75" customHeight="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1"/>
      <c r="X461" s="1"/>
      <c r="Y461" s="1"/>
      <c r="Z461" s="1"/>
      <c r="AA461" s="1"/>
    </row>
    <row r="462" ht="15.75" customHeight="1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1"/>
      <c r="X462" s="1"/>
      <c r="Y462" s="1"/>
      <c r="Z462" s="1"/>
      <c r="AA462" s="1"/>
    </row>
    <row r="463" ht="15.75" customHeight="1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1"/>
      <c r="X463" s="1"/>
      <c r="Y463" s="1"/>
      <c r="Z463" s="1"/>
      <c r="AA463" s="1"/>
    </row>
    <row r="464" ht="15.75" customHeight="1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1"/>
      <c r="X464" s="1"/>
      <c r="Y464" s="1"/>
      <c r="Z464" s="1"/>
      <c r="AA464" s="1"/>
    </row>
    <row r="465" ht="15.75" customHeight="1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1"/>
      <c r="X465" s="1"/>
      <c r="Y465" s="1"/>
      <c r="Z465" s="1"/>
      <c r="AA465" s="1"/>
    </row>
    <row r="466" ht="15.75" customHeight="1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1"/>
      <c r="X466" s="1"/>
      <c r="Y466" s="1"/>
      <c r="Z466" s="1"/>
      <c r="AA466" s="1"/>
    </row>
    <row r="467" ht="15.75" customHeight="1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1"/>
      <c r="X467" s="1"/>
      <c r="Y467" s="1"/>
      <c r="Z467" s="1"/>
      <c r="AA467" s="1"/>
    </row>
    <row r="468" ht="15.75" customHeight="1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1"/>
      <c r="X468" s="1"/>
      <c r="Y468" s="1"/>
      <c r="Z468" s="1"/>
      <c r="AA468" s="1"/>
    </row>
    <row r="469" ht="15.75" customHeight="1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1"/>
      <c r="X469" s="1"/>
      <c r="Y469" s="1"/>
      <c r="Z469" s="1"/>
      <c r="AA469" s="1"/>
    </row>
    <row r="470" ht="15.75" customHeight="1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1"/>
      <c r="X470" s="1"/>
      <c r="Y470" s="1"/>
      <c r="Z470" s="1"/>
      <c r="AA470" s="1"/>
    </row>
    <row r="471" ht="15.75" customHeight="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1"/>
      <c r="X471" s="1"/>
      <c r="Y471" s="1"/>
      <c r="Z471" s="1"/>
      <c r="AA471" s="1"/>
    </row>
    <row r="472" ht="15.75" customHeight="1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1"/>
      <c r="X472" s="1"/>
      <c r="Y472" s="1"/>
      <c r="Z472" s="1"/>
      <c r="AA472" s="1"/>
    </row>
    <row r="473" ht="15.75" customHeight="1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1"/>
      <c r="X473" s="1"/>
      <c r="Y473" s="1"/>
      <c r="Z473" s="1"/>
      <c r="AA473" s="1"/>
    </row>
    <row r="474" ht="15.75" customHeight="1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1"/>
      <c r="X474" s="1"/>
      <c r="Y474" s="1"/>
      <c r="Z474" s="1"/>
      <c r="AA474" s="1"/>
    </row>
    <row r="475" ht="15.75" customHeight="1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1"/>
      <c r="X475" s="1"/>
      <c r="Y475" s="1"/>
      <c r="Z475" s="1"/>
      <c r="AA475" s="1"/>
    </row>
    <row r="476" ht="15.75" customHeight="1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1"/>
      <c r="X476" s="1"/>
      <c r="Y476" s="1"/>
      <c r="Z476" s="1"/>
      <c r="AA476" s="1"/>
    </row>
    <row r="477" ht="15.75" customHeight="1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1"/>
      <c r="X477" s="1"/>
      <c r="Y477" s="1"/>
      <c r="Z477" s="1"/>
      <c r="AA477" s="1"/>
    </row>
    <row r="478" ht="15.75" customHeight="1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1"/>
      <c r="X478" s="1"/>
      <c r="Y478" s="1"/>
      <c r="Z478" s="1"/>
      <c r="AA478" s="1"/>
    </row>
    <row r="479" ht="15.75" customHeight="1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1"/>
      <c r="X479" s="1"/>
      <c r="Y479" s="1"/>
      <c r="Z479" s="1"/>
      <c r="AA479" s="1"/>
    </row>
    <row r="480" ht="15.75" customHeight="1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1"/>
      <c r="X480" s="1"/>
      <c r="Y480" s="1"/>
      <c r="Z480" s="1"/>
      <c r="AA480" s="1"/>
    </row>
    <row r="481" ht="15.75" customHeight="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1"/>
      <c r="X481" s="1"/>
      <c r="Y481" s="1"/>
      <c r="Z481" s="1"/>
      <c r="AA481" s="1"/>
    </row>
    <row r="482" ht="15.75" customHeight="1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1"/>
      <c r="X482" s="1"/>
      <c r="Y482" s="1"/>
      <c r="Z482" s="1"/>
      <c r="AA482" s="1"/>
    </row>
    <row r="483" ht="15.75" customHeight="1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1"/>
      <c r="X483" s="1"/>
      <c r="Y483" s="1"/>
      <c r="Z483" s="1"/>
      <c r="AA483" s="1"/>
    </row>
    <row r="484" ht="15.75" customHeight="1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1"/>
      <c r="X484" s="1"/>
      <c r="Y484" s="1"/>
      <c r="Z484" s="1"/>
      <c r="AA484" s="1"/>
    </row>
    <row r="485" ht="15.75" customHeight="1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1"/>
      <c r="X485" s="1"/>
      <c r="Y485" s="1"/>
      <c r="Z485" s="1"/>
      <c r="AA485" s="1"/>
    </row>
    <row r="486" ht="15.75" customHeight="1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1"/>
      <c r="X486" s="1"/>
      <c r="Y486" s="1"/>
      <c r="Z486" s="1"/>
      <c r="AA486" s="1"/>
    </row>
    <row r="487" ht="15.75" customHeight="1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1"/>
      <c r="X487" s="1"/>
      <c r="Y487" s="1"/>
      <c r="Z487" s="1"/>
      <c r="AA487" s="1"/>
    </row>
    <row r="488" ht="15.75" customHeight="1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1"/>
      <c r="X488" s="1"/>
      <c r="Y488" s="1"/>
      <c r="Z488" s="1"/>
      <c r="AA488" s="1"/>
    </row>
    <row r="489" ht="15.75" customHeight="1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1"/>
      <c r="X489" s="1"/>
      <c r="Y489" s="1"/>
      <c r="Z489" s="1"/>
      <c r="AA489" s="1"/>
    </row>
    <row r="490" ht="15.75" customHeight="1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1"/>
      <c r="X490" s="1"/>
      <c r="Y490" s="1"/>
      <c r="Z490" s="1"/>
      <c r="AA490" s="1"/>
    </row>
    <row r="491" ht="15.75" customHeight="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1"/>
      <c r="X491" s="1"/>
      <c r="Y491" s="1"/>
      <c r="Z491" s="1"/>
      <c r="AA491" s="1"/>
    </row>
    <row r="492" ht="15.75" customHeight="1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1"/>
      <c r="X492" s="1"/>
      <c r="Y492" s="1"/>
      <c r="Z492" s="1"/>
      <c r="AA492" s="1"/>
    </row>
    <row r="493" ht="15.75" customHeight="1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1"/>
      <c r="X493" s="1"/>
      <c r="Y493" s="1"/>
      <c r="Z493" s="1"/>
      <c r="AA493" s="1"/>
    </row>
    <row r="494" ht="15.75" customHeight="1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1"/>
      <c r="X494" s="1"/>
      <c r="Y494" s="1"/>
      <c r="Z494" s="1"/>
      <c r="AA494" s="1"/>
    </row>
    <row r="495" ht="15.75" customHeight="1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1"/>
      <c r="X495" s="1"/>
      <c r="Y495" s="1"/>
      <c r="Z495" s="1"/>
      <c r="AA495" s="1"/>
    </row>
    <row r="496" ht="15.75" customHeight="1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1"/>
      <c r="X496" s="1"/>
      <c r="Y496" s="1"/>
      <c r="Z496" s="1"/>
      <c r="AA496" s="1"/>
    </row>
    <row r="497" ht="15.75" customHeight="1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1"/>
      <c r="X497" s="1"/>
      <c r="Y497" s="1"/>
      <c r="Z497" s="1"/>
      <c r="AA497" s="1"/>
    </row>
    <row r="498" ht="15.75" customHeight="1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1"/>
      <c r="X498" s="1"/>
      <c r="Y498" s="1"/>
      <c r="Z498" s="1"/>
      <c r="AA498" s="1"/>
    </row>
    <row r="499" ht="15.75" customHeight="1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1"/>
      <c r="X499" s="1"/>
      <c r="Y499" s="1"/>
      <c r="Z499" s="1"/>
      <c r="AA499" s="1"/>
    </row>
    <row r="500" ht="15.75" customHeight="1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1"/>
      <c r="X500" s="1"/>
      <c r="Y500" s="1"/>
      <c r="Z500" s="1"/>
      <c r="AA500" s="1"/>
    </row>
    <row r="501" ht="15.75" customHeight="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1"/>
      <c r="X501" s="1"/>
      <c r="Y501" s="1"/>
      <c r="Z501" s="1"/>
      <c r="AA501" s="1"/>
    </row>
    <row r="502" ht="15.75" customHeight="1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1"/>
      <c r="X502" s="1"/>
      <c r="Y502" s="1"/>
      <c r="Z502" s="1"/>
      <c r="AA502" s="1"/>
    </row>
    <row r="503" ht="15.75" customHeight="1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1"/>
      <c r="X503" s="1"/>
      <c r="Y503" s="1"/>
      <c r="Z503" s="1"/>
      <c r="AA503" s="1"/>
    </row>
    <row r="504" ht="15.75" customHeight="1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1"/>
      <c r="X504" s="1"/>
      <c r="Y504" s="1"/>
      <c r="Z504" s="1"/>
      <c r="AA504" s="1"/>
    </row>
    <row r="505" ht="15.75" customHeight="1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1"/>
      <c r="X505" s="1"/>
      <c r="Y505" s="1"/>
      <c r="Z505" s="1"/>
      <c r="AA505" s="1"/>
    </row>
    <row r="506" ht="15.75" customHeight="1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1"/>
      <c r="X506" s="1"/>
      <c r="Y506" s="1"/>
      <c r="Z506" s="1"/>
      <c r="AA506" s="1"/>
    </row>
    <row r="507" ht="15.75" customHeight="1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1"/>
      <c r="X507" s="1"/>
      <c r="Y507" s="1"/>
      <c r="Z507" s="1"/>
      <c r="AA507" s="1"/>
    </row>
    <row r="508" ht="15.75" customHeight="1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1"/>
      <c r="X508" s="1"/>
      <c r="Y508" s="1"/>
      <c r="Z508" s="1"/>
      <c r="AA508" s="1"/>
    </row>
    <row r="509" ht="15.75" customHeight="1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1"/>
      <c r="X509" s="1"/>
      <c r="Y509" s="1"/>
      <c r="Z509" s="1"/>
      <c r="AA509" s="1"/>
    </row>
    <row r="510" ht="15.75" customHeight="1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1"/>
      <c r="X510" s="1"/>
      <c r="Y510" s="1"/>
      <c r="Z510" s="1"/>
      <c r="AA510" s="1"/>
    </row>
    <row r="511" ht="15.75" customHeight="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1"/>
      <c r="X511" s="1"/>
      <c r="Y511" s="1"/>
      <c r="Z511" s="1"/>
      <c r="AA511" s="1"/>
    </row>
    <row r="512" ht="15.75" customHeight="1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1"/>
      <c r="X512" s="1"/>
      <c r="Y512" s="1"/>
      <c r="Z512" s="1"/>
      <c r="AA512" s="1"/>
    </row>
    <row r="513" ht="15.75" customHeight="1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1"/>
      <c r="X513" s="1"/>
      <c r="Y513" s="1"/>
      <c r="Z513" s="1"/>
      <c r="AA513" s="1"/>
    </row>
    <row r="514" ht="15.75" customHeight="1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1"/>
      <c r="X514" s="1"/>
      <c r="Y514" s="1"/>
      <c r="Z514" s="1"/>
      <c r="AA514" s="1"/>
    </row>
    <row r="515" ht="15.75" customHeight="1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1"/>
      <c r="X515" s="1"/>
      <c r="Y515" s="1"/>
      <c r="Z515" s="1"/>
      <c r="AA515" s="1"/>
    </row>
    <row r="516" ht="15.75" customHeight="1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1"/>
      <c r="X516" s="1"/>
      <c r="Y516" s="1"/>
      <c r="Z516" s="1"/>
      <c r="AA516" s="1"/>
    </row>
    <row r="517" ht="15.75" customHeight="1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1"/>
      <c r="X517" s="1"/>
      <c r="Y517" s="1"/>
      <c r="Z517" s="1"/>
      <c r="AA517" s="1"/>
    </row>
    <row r="518" ht="15.75" customHeight="1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1"/>
      <c r="X518" s="1"/>
      <c r="Y518" s="1"/>
      <c r="Z518" s="1"/>
      <c r="AA518" s="1"/>
    </row>
    <row r="519" ht="15.75" customHeight="1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1"/>
      <c r="X519" s="1"/>
      <c r="Y519" s="1"/>
      <c r="Z519" s="1"/>
      <c r="AA519" s="1"/>
    </row>
    <row r="520" ht="15.75" customHeight="1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1"/>
      <c r="X520" s="1"/>
      <c r="Y520" s="1"/>
      <c r="Z520" s="1"/>
      <c r="AA520" s="1"/>
    </row>
    <row r="521" ht="15.75" customHeight="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1"/>
      <c r="X521" s="1"/>
      <c r="Y521" s="1"/>
      <c r="Z521" s="1"/>
      <c r="AA521" s="1"/>
    </row>
    <row r="522" ht="15.75" customHeight="1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1"/>
      <c r="X522" s="1"/>
      <c r="Y522" s="1"/>
      <c r="Z522" s="1"/>
      <c r="AA522" s="1"/>
    </row>
    <row r="523" ht="15.75" customHeight="1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1"/>
      <c r="X523" s="1"/>
      <c r="Y523" s="1"/>
      <c r="Z523" s="1"/>
      <c r="AA523" s="1"/>
    </row>
    <row r="524" ht="15.75" customHeight="1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1"/>
      <c r="X524" s="1"/>
      <c r="Y524" s="1"/>
      <c r="Z524" s="1"/>
      <c r="AA524" s="1"/>
    </row>
    <row r="525" ht="15.75" customHeight="1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1"/>
      <c r="X525" s="1"/>
      <c r="Y525" s="1"/>
      <c r="Z525" s="1"/>
      <c r="AA525" s="1"/>
    </row>
    <row r="526" ht="15.75" customHeight="1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1"/>
      <c r="X526" s="1"/>
      <c r="Y526" s="1"/>
      <c r="Z526" s="1"/>
      <c r="AA526" s="1"/>
    </row>
    <row r="527" ht="15.75" customHeight="1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1"/>
      <c r="X527" s="1"/>
      <c r="Y527" s="1"/>
      <c r="Z527" s="1"/>
      <c r="AA527" s="1"/>
    </row>
    <row r="528" ht="15.75" customHeight="1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1"/>
      <c r="X528" s="1"/>
      <c r="Y528" s="1"/>
      <c r="Z528" s="1"/>
      <c r="AA528" s="1"/>
    </row>
    <row r="529" ht="15.75" customHeight="1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1"/>
      <c r="X529" s="1"/>
      <c r="Y529" s="1"/>
      <c r="Z529" s="1"/>
      <c r="AA529" s="1"/>
    </row>
    <row r="530" ht="15.75" customHeight="1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1"/>
      <c r="X530" s="1"/>
      <c r="Y530" s="1"/>
      <c r="Z530" s="1"/>
      <c r="AA530" s="1"/>
    </row>
    <row r="531" ht="15.75" customHeight="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1"/>
      <c r="X531" s="1"/>
      <c r="Y531" s="1"/>
      <c r="Z531" s="1"/>
      <c r="AA531" s="1"/>
    </row>
    <row r="532" ht="15.75" customHeight="1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1"/>
      <c r="X532" s="1"/>
      <c r="Y532" s="1"/>
      <c r="Z532" s="1"/>
      <c r="AA532" s="1"/>
    </row>
    <row r="533" ht="15.75" customHeight="1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1"/>
      <c r="X533" s="1"/>
      <c r="Y533" s="1"/>
      <c r="Z533" s="1"/>
      <c r="AA533" s="1"/>
    </row>
    <row r="534" ht="15.75" customHeight="1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1"/>
      <c r="X534" s="1"/>
      <c r="Y534" s="1"/>
      <c r="Z534" s="1"/>
      <c r="AA534" s="1"/>
    </row>
    <row r="535" ht="15.75" customHeight="1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1"/>
      <c r="X535" s="1"/>
      <c r="Y535" s="1"/>
      <c r="Z535" s="1"/>
      <c r="AA535" s="1"/>
    </row>
    <row r="536" ht="15.75" customHeight="1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1"/>
      <c r="X536" s="1"/>
      <c r="Y536" s="1"/>
      <c r="Z536" s="1"/>
      <c r="AA536" s="1"/>
    </row>
    <row r="537" ht="15.75" customHeight="1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1"/>
      <c r="X537" s="1"/>
      <c r="Y537" s="1"/>
      <c r="Z537" s="1"/>
      <c r="AA537" s="1"/>
    </row>
    <row r="538" ht="15.75" customHeight="1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1"/>
      <c r="X538" s="1"/>
      <c r="Y538" s="1"/>
      <c r="Z538" s="1"/>
      <c r="AA538" s="1"/>
    </row>
    <row r="539" ht="15.75" customHeight="1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1"/>
      <c r="X539" s="1"/>
      <c r="Y539" s="1"/>
      <c r="Z539" s="1"/>
      <c r="AA539" s="1"/>
    </row>
    <row r="540" ht="15.75" customHeight="1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1"/>
      <c r="X540" s="1"/>
      <c r="Y540" s="1"/>
      <c r="Z540" s="1"/>
      <c r="AA540" s="1"/>
    </row>
    <row r="541" ht="15.75" customHeight="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1"/>
      <c r="X541" s="1"/>
      <c r="Y541" s="1"/>
      <c r="Z541" s="1"/>
      <c r="AA541" s="1"/>
    </row>
    <row r="542" ht="15.75" customHeight="1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1"/>
      <c r="X542" s="1"/>
      <c r="Y542" s="1"/>
      <c r="Z542" s="1"/>
      <c r="AA542" s="1"/>
    </row>
    <row r="543" ht="15.75" customHeight="1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1"/>
      <c r="X543" s="1"/>
      <c r="Y543" s="1"/>
      <c r="Z543" s="1"/>
      <c r="AA543" s="1"/>
    </row>
    <row r="544" ht="15.75" customHeight="1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1"/>
      <c r="X544" s="1"/>
      <c r="Y544" s="1"/>
      <c r="Z544" s="1"/>
      <c r="AA544" s="1"/>
    </row>
    <row r="545" ht="15.75" customHeight="1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1"/>
      <c r="X545" s="1"/>
      <c r="Y545" s="1"/>
      <c r="Z545" s="1"/>
      <c r="AA545" s="1"/>
    </row>
    <row r="546" ht="15.75" customHeight="1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1"/>
      <c r="X546" s="1"/>
      <c r="Y546" s="1"/>
      <c r="Z546" s="1"/>
      <c r="AA546" s="1"/>
    </row>
    <row r="547" ht="15.75" customHeight="1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1"/>
      <c r="X547" s="1"/>
      <c r="Y547" s="1"/>
      <c r="Z547" s="1"/>
      <c r="AA547" s="1"/>
    </row>
    <row r="548" ht="15.75" customHeight="1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1"/>
      <c r="X548" s="1"/>
      <c r="Y548" s="1"/>
      <c r="Z548" s="1"/>
      <c r="AA548" s="1"/>
    </row>
    <row r="549" ht="15.75" customHeight="1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1"/>
      <c r="X549" s="1"/>
      <c r="Y549" s="1"/>
      <c r="Z549" s="1"/>
      <c r="AA549" s="1"/>
    </row>
    <row r="550" ht="15.75" customHeight="1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1"/>
      <c r="X550" s="1"/>
      <c r="Y550" s="1"/>
      <c r="Z550" s="1"/>
      <c r="AA550" s="1"/>
    </row>
    <row r="551" ht="15.75" customHeight="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1"/>
      <c r="X551" s="1"/>
      <c r="Y551" s="1"/>
      <c r="Z551" s="1"/>
      <c r="AA551" s="1"/>
    </row>
    <row r="552" ht="15.75" customHeight="1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1"/>
      <c r="X552" s="1"/>
      <c r="Y552" s="1"/>
      <c r="Z552" s="1"/>
      <c r="AA552" s="1"/>
    </row>
    <row r="553" ht="15.75" customHeight="1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1"/>
      <c r="X553" s="1"/>
      <c r="Y553" s="1"/>
      <c r="Z553" s="1"/>
      <c r="AA553" s="1"/>
    </row>
    <row r="554" ht="15.75" customHeight="1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1"/>
      <c r="X554" s="1"/>
      <c r="Y554" s="1"/>
      <c r="Z554" s="1"/>
      <c r="AA554" s="1"/>
    </row>
    <row r="555" ht="15.75" customHeight="1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1"/>
      <c r="X555" s="1"/>
      <c r="Y555" s="1"/>
      <c r="Z555" s="1"/>
      <c r="AA555" s="1"/>
    </row>
    <row r="556" ht="15.75" customHeight="1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1"/>
      <c r="X556" s="1"/>
      <c r="Y556" s="1"/>
      <c r="Z556" s="1"/>
      <c r="AA556" s="1"/>
    </row>
    <row r="557" ht="15.75" customHeight="1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1"/>
      <c r="X557" s="1"/>
      <c r="Y557" s="1"/>
      <c r="Z557" s="1"/>
      <c r="AA557" s="1"/>
    </row>
    <row r="558" ht="15.75" customHeight="1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1"/>
      <c r="X558" s="1"/>
      <c r="Y558" s="1"/>
      <c r="Z558" s="1"/>
      <c r="AA558" s="1"/>
    </row>
    <row r="559" ht="15.75" customHeight="1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1"/>
      <c r="X559" s="1"/>
      <c r="Y559" s="1"/>
      <c r="Z559" s="1"/>
      <c r="AA559" s="1"/>
    </row>
    <row r="560" ht="15.75" customHeight="1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1"/>
      <c r="X560" s="1"/>
      <c r="Y560" s="1"/>
      <c r="Z560" s="1"/>
      <c r="AA560" s="1"/>
    </row>
    <row r="561" ht="15.75" customHeight="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1"/>
      <c r="X561" s="1"/>
      <c r="Y561" s="1"/>
      <c r="Z561" s="1"/>
      <c r="AA561" s="1"/>
    </row>
    <row r="562" ht="15.75" customHeight="1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1"/>
      <c r="X562" s="1"/>
      <c r="Y562" s="1"/>
      <c r="Z562" s="1"/>
      <c r="AA562" s="1"/>
    </row>
    <row r="563" ht="15.75" customHeight="1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1"/>
      <c r="X563" s="1"/>
      <c r="Y563" s="1"/>
      <c r="Z563" s="1"/>
      <c r="AA563" s="1"/>
    </row>
    <row r="564" ht="15.75" customHeight="1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1"/>
      <c r="X564" s="1"/>
      <c r="Y564" s="1"/>
      <c r="Z564" s="1"/>
      <c r="AA564" s="1"/>
    </row>
    <row r="565" ht="15.75" customHeight="1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1"/>
      <c r="X565" s="1"/>
      <c r="Y565" s="1"/>
      <c r="Z565" s="1"/>
      <c r="AA565" s="1"/>
    </row>
    <row r="566" ht="15.75" customHeight="1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1"/>
      <c r="X566" s="1"/>
      <c r="Y566" s="1"/>
      <c r="Z566" s="1"/>
      <c r="AA566" s="1"/>
    </row>
    <row r="567" ht="15.75" customHeight="1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1"/>
      <c r="X567" s="1"/>
      <c r="Y567" s="1"/>
      <c r="Z567" s="1"/>
      <c r="AA567" s="1"/>
    </row>
    <row r="568" ht="15.75" customHeight="1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1"/>
      <c r="X568" s="1"/>
      <c r="Y568" s="1"/>
      <c r="Z568" s="1"/>
      <c r="AA568" s="1"/>
    </row>
    <row r="569" ht="15.75" customHeight="1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1"/>
      <c r="X569" s="1"/>
      <c r="Y569" s="1"/>
      <c r="Z569" s="1"/>
      <c r="AA569" s="1"/>
    </row>
    <row r="570" ht="15.75" customHeight="1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1"/>
      <c r="X570" s="1"/>
      <c r="Y570" s="1"/>
      <c r="Z570" s="1"/>
      <c r="AA570" s="1"/>
    </row>
    <row r="571" ht="15.75" customHeight="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1"/>
      <c r="X571" s="1"/>
      <c r="Y571" s="1"/>
      <c r="Z571" s="1"/>
      <c r="AA571" s="1"/>
    </row>
    <row r="572" ht="15.75" customHeight="1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1"/>
      <c r="X572" s="1"/>
      <c r="Y572" s="1"/>
      <c r="Z572" s="1"/>
      <c r="AA572" s="1"/>
    </row>
    <row r="573" ht="15.75" customHeight="1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1"/>
      <c r="X573" s="1"/>
      <c r="Y573" s="1"/>
      <c r="Z573" s="1"/>
      <c r="AA573" s="1"/>
    </row>
    <row r="574" ht="15.75" customHeight="1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1"/>
      <c r="X574" s="1"/>
      <c r="Y574" s="1"/>
      <c r="Z574" s="1"/>
      <c r="AA574" s="1"/>
    </row>
    <row r="575" ht="15.75" customHeight="1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1"/>
      <c r="X575" s="1"/>
      <c r="Y575" s="1"/>
      <c r="Z575" s="1"/>
      <c r="AA575" s="1"/>
    </row>
    <row r="576" ht="15.75" customHeight="1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1"/>
      <c r="X576" s="1"/>
      <c r="Y576" s="1"/>
      <c r="Z576" s="1"/>
      <c r="AA576" s="1"/>
    </row>
    <row r="577" ht="15.75" customHeight="1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1"/>
      <c r="X577" s="1"/>
      <c r="Y577" s="1"/>
      <c r="Z577" s="1"/>
      <c r="AA577" s="1"/>
    </row>
    <row r="578" ht="15.75" customHeight="1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1"/>
      <c r="X578" s="1"/>
      <c r="Y578" s="1"/>
      <c r="Z578" s="1"/>
      <c r="AA578" s="1"/>
    </row>
    <row r="579" ht="15.75" customHeight="1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1"/>
      <c r="X579" s="1"/>
      <c r="Y579" s="1"/>
      <c r="Z579" s="1"/>
      <c r="AA579" s="1"/>
    </row>
    <row r="580" ht="15.75" customHeight="1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1"/>
      <c r="X580" s="1"/>
      <c r="Y580" s="1"/>
      <c r="Z580" s="1"/>
      <c r="AA580" s="1"/>
    </row>
    <row r="581" ht="15.75" customHeight="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1"/>
      <c r="X581" s="1"/>
      <c r="Y581" s="1"/>
      <c r="Z581" s="1"/>
      <c r="AA581" s="1"/>
    </row>
    <row r="582" ht="15.75" customHeight="1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1"/>
      <c r="X582" s="1"/>
      <c r="Y582" s="1"/>
      <c r="Z582" s="1"/>
      <c r="AA582" s="1"/>
    </row>
    <row r="583" ht="15.75" customHeight="1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1"/>
      <c r="X583" s="1"/>
      <c r="Y583" s="1"/>
      <c r="Z583" s="1"/>
      <c r="AA583" s="1"/>
    </row>
    <row r="584" ht="15.75" customHeight="1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1"/>
      <c r="X584" s="1"/>
      <c r="Y584" s="1"/>
      <c r="Z584" s="1"/>
      <c r="AA584" s="1"/>
    </row>
    <row r="585" ht="15.75" customHeight="1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1"/>
      <c r="X585" s="1"/>
      <c r="Y585" s="1"/>
      <c r="Z585" s="1"/>
      <c r="AA585" s="1"/>
    </row>
    <row r="586" ht="15.75" customHeight="1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1"/>
      <c r="X586" s="1"/>
      <c r="Y586" s="1"/>
      <c r="Z586" s="1"/>
      <c r="AA586" s="1"/>
    </row>
    <row r="587" ht="15.75" customHeight="1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1"/>
      <c r="X587" s="1"/>
      <c r="Y587" s="1"/>
      <c r="Z587" s="1"/>
      <c r="AA587" s="1"/>
    </row>
    <row r="588" ht="15.75" customHeight="1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1"/>
      <c r="X588" s="1"/>
      <c r="Y588" s="1"/>
      <c r="Z588" s="1"/>
      <c r="AA588" s="1"/>
    </row>
    <row r="589" ht="15.75" customHeight="1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1"/>
      <c r="X589" s="1"/>
      <c r="Y589" s="1"/>
      <c r="Z589" s="1"/>
      <c r="AA589" s="1"/>
    </row>
    <row r="590" ht="15.75" customHeight="1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1"/>
      <c r="X590" s="1"/>
      <c r="Y590" s="1"/>
      <c r="Z590" s="1"/>
      <c r="AA590" s="1"/>
    </row>
    <row r="591" ht="15.75" customHeight="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1"/>
      <c r="X591" s="1"/>
      <c r="Y591" s="1"/>
      <c r="Z591" s="1"/>
      <c r="AA591" s="1"/>
    </row>
    <row r="592" ht="15.75" customHeight="1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1"/>
      <c r="X592" s="1"/>
      <c r="Y592" s="1"/>
      <c r="Z592" s="1"/>
      <c r="AA592" s="1"/>
    </row>
    <row r="593" ht="15.75" customHeight="1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1"/>
      <c r="X593" s="1"/>
      <c r="Y593" s="1"/>
      <c r="Z593" s="1"/>
      <c r="AA593" s="1"/>
    </row>
    <row r="594" ht="15.75" customHeight="1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1"/>
      <c r="X594" s="1"/>
      <c r="Y594" s="1"/>
      <c r="Z594" s="1"/>
      <c r="AA594" s="1"/>
    </row>
    <row r="595" ht="15.75" customHeight="1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1"/>
      <c r="X595" s="1"/>
      <c r="Y595" s="1"/>
      <c r="Z595" s="1"/>
      <c r="AA595" s="1"/>
    </row>
    <row r="596" ht="15.75" customHeight="1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1"/>
      <c r="X596" s="1"/>
      <c r="Y596" s="1"/>
      <c r="Z596" s="1"/>
      <c r="AA596" s="1"/>
    </row>
    <row r="597" ht="15.75" customHeight="1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1"/>
      <c r="X597" s="1"/>
      <c r="Y597" s="1"/>
      <c r="Z597" s="1"/>
      <c r="AA597" s="1"/>
    </row>
    <row r="598" ht="15.75" customHeight="1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1"/>
      <c r="X598" s="1"/>
      <c r="Y598" s="1"/>
      <c r="Z598" s="1"/>
      <c r="AA598" s="1"/>
    </row>
    <row r="599" ht="15.75" customHeight="1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1"/>
      <c r="X599" s="1"/>
      <c r="Y599" s="1"/>
      <c r="Z599" s="1"/>
      <c r="AA599" s="1"/>
    </row>
    <row r="600" ht="15.75" customHeight="1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1"/>
      <c r="X600" s="1"/>
      <c r="Y600" s="1"/>
      <c r="Z600" s="1"/>
      <c r="AA600" s="1"/>
    </row>
    <row r="601" ht="15.75" customHeight="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1"/>
      <c r="X601" s="1"/>
      <c r="Y601" s="1"/>
      <c r="Z601" s="1"/>
      <c r="AA601" s="1"/>
    </row>
    <row r="602" ht="15.75" customHeight="1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1"/>
      <c r="X602" s="1"/>
      <c r="Y602" s="1"/>
      <c r="Z602" s="1"/>
      <c r="AA602" s="1"/>
    </row>
    <row r="603" ht="15.75" customHeight="1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1"/>
      <c r="X603" s="1"/>
      <c r="Y603" s="1"/>
      <c r="Z603" s="1"/>
      <c r="AA603" s="1"/>
    </row>
    <row r="604" ht="15.75" customHeight="1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1"/>
      <c r="X604" s="1"/>
      <c r="Y604" s="1"/>
      <c r="Z604" s="1"/>
      <c r="AA604" s="1"/>
    </row>
    <row r="605" ht="15.75" customHeight="1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1"/>
      <c r="X605" s="1"/>
      <c r="Y605" s="1"/>
      <c r="Z605" s="1"/>
      <c r="AA605" s="1"/>
    </row>
    <row r="606" ht="15.75" customHeight="1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1"/>
      <c r="X606" s="1"/>
      <c r="Y606" s="1"/>
      <c r="Z606" s="1"/>
      <c r="AA606" s="1"/>
    </row>
    <row r="607" ht="15.75" customHeight="1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1"/>
      <c r="X607" s="1"/>
      <c r="Y607" s="1"/>
      <c r="Z607" s="1"/>
      <c r="AA607" s="1"/>
    </row>
    <row r="608" ht="15.75" customHeight="1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1"/>
      <c r="X608" s="1"/>
      <c r="Y608" s="1"/>
      <c r="Z608" s="1"/>
      <c r="AA608" s="1"/>
    </row>
    <row r="609" ht="15.75" customHeight="1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1"/>
      <c r="X609" s="1"/>
      <c r="Y609" s="1"/>
      <c r="Z609" s="1"/>
      <c r="AA609" s="1"/>
    </row>
    <row r="610" ht="15.75" customHeight="1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1"/>
      <c r="X610" s="1"/>
      <c r="Y610" s="1"/>
      <c r="Z610" s="1"/>
      <c r="AA610" s="1"/>
    </row>
    <row r="611" ht="15.75" customHeight="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1"/>
      <c r="X611" s="1"/>
      <c r="Y611" s="1"/>
      <c r="Z611" s="1"/>
      <c r="AA611" s="1"/>
    </row>
    <row r="612" ht="15.75" customHeight="1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1"/>
      <c r="X612" s="1"/>
      <c r="Y612" s="1"/>
      <c r="Z612" s="1"/>
      <c r="AA612" s="1"/>
    </row>
    <row r="613" ht="15.75" customHeight="1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1"/>
      <c r="X613" s="1"/>
      <c r="Y613" s="1"/>
      <c r="Z613" s="1"/>
      <c r="AA613" s="1"/>
    </row>
    <row r="614" ht="15.75" customHeight="1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1"/>
      <c r="X614" s="1"/>
      <c r="Y614" s="1"/>
      <c r="Z614" s="1"/>
      <c r="AA614" s="1"/>
    </row>
    <row r="615" ht="15.75" customHeight="1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1"/>
      <c r="X615" s="1"/>
      <c r="Y615" s="1"/>
      <c r="Z615" s="1"/>
      <c r="AA615" s="1"/>
    </row>
    <row r="616" ht="15.75" customHeight="1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1"/>
      <c r="X616" s="1"/>
      <c r="Y616" s="1"/>
      <c r="Z616" s="1"/>
      <c r="AA616" s="1"/>
    </row>
    <row r="617" ht="15.75" customHeight="1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1"/>
      <c r="X617" s="1"/>
      <c r="Y617" s="1"/>
      <c r="Z617" s="1"/>
      <c r="AA617" s="1"/>
    </row>
    <row r="618" ht="15.75" customHeight="1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1"/>
      <c r="X618" s="1"/>
      <c r="Y618" s="1"/>
      <c r="Z618" s="1"/>
      <c r="AA618" s="1"/>
    </row>
    <row r="619" ht="15.75" customHeight="1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1"/>
      <c r="X619" s="1"/>
      <c r="Y619" s="1"/>
      <c r="Z619" s="1"/>
      <c r="AA619" s="1"/>
    </row>
    <row r="620" ht="15.75" customHeight="1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1"/>
      <c r="X620" s="1"/>
      <c r="Y620" s="1"/>
      <c r="Z620" s="1"/>
      <c r="AA620" s="1"/>
    </row>
    <row r="621" ht="15.75" customHeight="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1"/>
      <c r="X621" s="1"/>
      <c r="Y621" s="1"/>
      <c r="Z621" s="1"/>
      <c r="AA621" s="1"/>
    </row>
    <row r="622" ht="15.75" customHeight="1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1"/>
      <c r="X622" s="1"/>
      <c r="Y622" s="1"/>
      <c r="Z622" s="1"/>
      <c r="AA622" s="1"/>
    </row>
    <row r="623" ht="15.75" customHeight="1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1"/>
      <c r="X623" s="1"/>
      <c r="Y623" s="1"/>
      <c r="Z623" s="1"/>
      <c r="AA623" s="1"/>
    </row>
    <row r="624" ht="15.75" customHeight="1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1"/>
      <c r="X624" s="1"/>
      <c r="Y624" s="1"/>
      <c r="Z624" s="1"/>
      <c r="AA624" s="1"/>
    </row>
    <row r="625" ht="15.75" customHeight="1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1"/>
      <c r="X625" s="1"/>
      <c r="Y625" s="1"/>
      <c r="Z625" s="1"/>
      <c r="AA625" s="1"/>
    </row>
    <row r="626" ht="15.75" customHeight="1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1"/>
      <c r="X626" s="1"/>
      <c r="Y626" s="1"/>
      <c r="Z626" s="1"/>
      <c r="AA626" s="1"/>
    </row>
    <row r="627" ht="15.75" customHeight="1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1"/>
      <c r="X627" s="1"/>
      <c r="Y627" s="1"/>
      <c r="Z627" s="1"/>
      <c r="AA627" s="1"/>
    </row>
    <row r="628" ht="15.75" customHeight="1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1"/>
      <c r="X628" s="1"/>
      <c r="Y628" s="1"/>
      <c r="Z628" s="1"/>
      <c r="AA628" s="1"/>
    </row>
    <row r="629" ht="15.75" customHeight="1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1"/>
      <c r="X629" s="1"/>
      <c r="Y629" s="1"/>
      <c r="Z629" s="1"/>
      <c r="AA629" s="1"/>
    </row>
    <row r="630" ht="15.75" customHeight="1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1"/>
      <c r="X630" s="1"/>
      <c r="Y630" s="1"/>
      <c r="Z630" s="1"/>
      <c r="AA630" s="1"/>
    </row>
    <row r="631" ht="15.75" customHeight="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1"/>
      <c r="X631" s="1"/>
      <c r="Y631" s="1"/>
      <c r="Z631" s="1"/>
      <c r="AA631" s="1"/>
    </row>
    <row r="632" ht="15.75" customHeight="1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1"/>
      <c r="X632" s="1"/>
      <c r="Y632" s="1"/>
      <c r="Z632" s="1"/>
      <c r="AA632" s="1"/>
    </row>
    <row r="633" ht="15.75" customHeight="1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1"/>
      <c r="X633" s="1"/>
      <c r="Y633" s="1"/>
      <c r="Z633" s="1"/>
      <c r="AA633" s="1"/>
    </row>
    <row r="634" ht="15.75" customHeight="1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1"/>
      <c r="X634" s="1"/>
      <c r="Y634" s="1"/>
      <c r="Z634" s="1"/>
      <c r="AA634" s="1"/>
    </row>
    <row r="635" ht="15.75" customHeight="1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1"/>
      <c r="X635" s="1"/>
      <c r="Y635" s="1"/>
      <c r="Z635" s="1"/>
      <c r="AA635" s="1"/>
    </row>
    <row r="636" ht="15.75" customHeight="1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1"/>
      <c r="X636" s="1"/>
      <c r="Y636" s="1"/>
      <c r="Z636" s="1"/>
      <c r="AA636" s="1"/>
    </row>
    <row r="637" ht="15.75" customHeight="1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1"/>
      <c r="X637" s="1"/>
      <c r="Y637" s="1"/>
      <c r="Z637" s="1"/>
      <c r="AA637" s="1"/>
    </row>
    <row r="638" ht="15.75" customHeight="1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1"/>
      <c r="X638" s="1"/>
      <c r="Y638" s="1"/>
      <c r="Z638" s="1"/>
      <c r="AA638" s="1"/>
    </row>
    <row r="639" ht="15.75" customHeight="1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1"/>
      <c r="X639" s="1"/>
      <c r="Y639" s="1"/>
      <c r="Z639" s="1"/>
      <c r="AA639" s="1"/>
    </row>
    <row r="640" ht="15.75" customHeight="1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1"/>
      <c r="X640" s="1"/>
      <c r="Y640" s="1"/>
      <c r="Z640" s="1"/>
      <c r="AA640" s="1"/>
    </row>
    <row r="641" ht="15.75" customHeight="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1"/>
      <c r="X641" s="1"/>
      <c r="Y641" s="1"/>
      <c r="Z641" s="1"/>
      <c r="AA641" s="1"/>
    </row>
    <row r="642" ht="15.75" customHeight="1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1"/>
      <c r="X642" s="1"/>
      <c r="Y642" s="1"/>
      <c r="Z642" s="1"/>
      <c r="AA642" s="1"/>
    </row>
    <row r="643" ht="15.75" customHeight="1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1"/>
      <c r="X643" s="1"/>
      <c r="Y643" s="1"/>
      <c r="Z643" s="1"/>
      <c r="AA643" s="1"/>
    </row>
    <row r="644" ht="15.75" customHeight="1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1"/>
      <c r="X644" s="1"/>
      <c r="Y644" s="1"/>
      <c r="Z644" s="1"/>
      <c r="AA644" s="1"/>
    </row>
    <row r="645" ht="15.75" customHeight="1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1"/>
      <c r="X645" s="1"/>
      <c r="Y645" s="1"/>
      <c r="Z645" s="1"/>
      <c r="AA645" s="1"/>
    </row>
    <row r="646" ht="15.75" customHeight="1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1"/>
      <c r="X646" s="1"/>
      <c r="Y646" s="1"/>
      <c r="Z646" s="1"/>
      <c r="AA646" s="1"/>
    </row>
    <row r="647" ht="15.75" customHeight="1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1"/>
      <c r="X647" s="1"/>
      <c r="Y647" s="1"/>
      <c r="Z647" s="1"/>
      <c r="AA647" s="1"/>
    </row>
    <row r="648" ht="15.75" customHeight="1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1"/>
      <c r="X648" s="1"/>
      <c r="Y648" s="1"/>
      <c r="Z648" s="1"/>
      <c r="AA648" s="1"/>
    </row>
    <row r="649" ht="15.75" customHeight="1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1"/>
      <c r="X649" s="1"/>
      <c r="Y649" s="1"/>
      <c r="Z649" s="1"/>
      <c r="AA649" s="1"/>
    </row>
    <row r="650" ht="15.75" customHeight="1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1"/>
      <c r="X650" s="1"/>
      <c r="Y650" s="1"/>
      <c r="Z650" s="1"/>
      <c r="AA650" s="1"/>
    </row>
    <row r="651" ht="15.75" customHeight="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1"/>
      <c r="X651" s="1"/>
      <c r="Y651" s="1"/>
      <c r="Z651" s="1"/>
      <c r="AA651" s="1"/>
    </row>
    <row r="652" ht="15.75" customHeight="1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1"/>
      <c r="X652" s="1"/>
      <c r="Y652" s="1"/>
      <c r="Z652" s="1"/>
      <c r="AA652" s="1"/>
    </row>
    <row r="653" ht="15.75" customHeight="1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1"/>
      <c r="X653" s="1"/>
      <c r="Y653" s="1"/>
      <c r="Z653" s="1"/>
      <c r="AA653" s="1"/>
    </row>
    <row r="654" ht="15.75" customHeight="1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1"/>
      <c r="X654" s="1"/>
      <c r="Y654" s="1"/>
      <c r="Z654" s="1"/>
      <c r="AA654" s="1"/>
    </row>
    <row r="655" ht="15.75" customHeight="1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1"/>
      <c r="X655" s="1"/>
      <c r="Y655" s="1"/>
      <c r="Z655" s="1"/>
      <c r="AA655" s="1"/>
    </row>
    <row r="656" ht="15.75" customHeight="1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1"/>
      <c r="X656" s="1"/>
      <c r="Y656" s="1"/>
      <c r="Z656" s="1"/>
      <c r="AA656" s="1"/>
    </row>
    <row r="657" ht="15.75" customHeight="1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1"/>
      <c r="X657" s="1"/>
      <c r="Y657" s="1"/>
      <c r="Z657" s="1"/>
      <c r="AA657" s="1"/>
    </row>
    <row r="658" ht="15.75" customHeight="1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1"/>
      <c r="X658" s="1"/>
      <c r="Y658" s="1"/>
      <c r="Z658" s="1"/>
      <c r="AA658" s="1"/>
    </row>
    <row r="659" ht="15.75" customHeight="1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1"/>
      <c r="X659" s="1"/>
      <c r="Y659" s="1"/>
      <c r="Z659" s="1"/>
      <c r="AA659" s="1"/>
    </row>
    <row r="660" ht="15.75" customHeight="1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1"/>
      <c r="X660" s="1"/>
      <c r="Y660" s="1"/>
      <c r="Z660" s="1"/>
      <c r="AA660" s="1"/>
    </row>
    <row r="661" ht="15.75" customHeight="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1"/>
      <c r="X661" s="1"/>
      <c r="Y661" s="1"/>
      <c r="Z661" s="1"/>
      <c r="AA661" s="1"/>
    </row>
    <row r="662" ht="15.75" customHeight="1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1"/>
      <c r="X662" s="1"/>
      <c r="Y662" s="1"/>
      <c r="Z662" s="1"/>
      <c r="AA662" s="1"/>
    </row>
    <row r="663" ht="15.75" customHeight="1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1"/>
      <c r="X663" s="1"/>
      <c r="Y663" s="1"/>
      <c r="Z663" s="1"/>
      <c r="AA663" s="1"/>
    </row>
    <row r="664" ht="15.75" customHeight="1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1"/>
      <c r="X664" s="1"/>
      <c r="Y664" s="1"/>
      <c r="Z664" s="1"/>
      <c r="AA664" s="1"/>
    </row>
    <row r="665" ht="15.75" customHeight="1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1"/>
      <c r="X665" s="1"/>
      <c r="Y665" s="1"/>
      <c r="Z665" s="1"/>
      <c r="AA665" s="1"/>
    </row>
    <row r="666" ht="15.75" customHeight="1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1"/>
      <c r="X666" s="1"/>
      <c r="Y666" s="1"/>
      <c r="Z666" s="1"/>
      <c r="AA666" s="1"/>
    </row>
    <row r="667" ht="15.75" customHeight="1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1"/>
      <c r="X667" s="1"/>
      <c r="Y667" s="1"/>
      <c r="Z667" s="1"/>
      <c r="AA667" s="1"/>
    </row>
    <row r="668" ht="15.75" customHeight="1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1"/>
      <c r="X668" s="1"/>
      <c r="Y668" s="1"/>
      <c r="Z668" s="1"/>
      <c r="AA668" s="1"/>
    </row>
    <row r="669" ht="15.75" customHeight="1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1"/>
      <c r="X669" s="1"/>
      <c r="Y669" s="1"/>
      <c r="Z669" s="1"/>
      <c r="AA669" s="1"/>
    </row>
    <row r="670" ht="15.75" customHeight="1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1"/>
      <c r="X670" s="1"/>
      <c r="Y670" s="1"/>
      <c r="Z670" s="1"/>
      <c r="AA670" s="1"/>
    </row>
    <row r="671" ht="15.75" customHeight="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1"/>
      <c r="X671" s="1"/>
      <c r="Y671" s="1"/>
      <c r="Z671" s="1"/>
      <c r="AA671" s="1"/>
    </row>
    <row r="672" ht="15.75" customHeight="1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1"/>
      <c r="X672" s="1"/>
      <c r="Y672" s="1"/>
      <c r="Z672" s="1"/>
      <c r="AA672" s="1"/>
    </row>
    <row r="673" ht="15.75" customHeight="1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1"/>
      <c r="X673" s="1"/>
      <c r="Y673" s="1"/>
      <c r="Z673" s="1"/>
      <c r="AA673" s="1"/>
    </row>
    <row r="674" ht="15.75" customHeight="1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1"/>
      <c r="X674" s="1"/>
      <c r="Y674" s="1"/>
      <c r="Z674" s="1"/>
      <c r="AA674" s="1"/>
    </row>
    <row r="675" ht="15.75" customHeight="1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1"/>
      <c r="X675" s="1"/>
      <c r="Y675" s="1"/>
      <c r="Z675" s="1"/>
      <c r="AA675" s="1"/>
    </row>
    <row r="676" ht="15.75" customHeight="1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1"/>
      <c r="X676" s="1"/>
      <c r="Y676" s="1"/>
      <c r="Z676" s="1"/>
      <c r="AA676" s="1"/>
    </row>
    <row r="677" ht="15.75" customHeight="1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1"/>
      <c r="X677" s="1"/>
      <c r="Y677" s="1"/>
      <c r="Z677" s="1"/>
      <c r="AA677" s="1"/>
    </row>
    <row r="678" ht="15.75" customHeight="1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1"/>
      <c r="X678" s="1"/>
      <c r="Y678" s="1"/>
      <c r="Z678" s="1"/>
      <c r="AA678" s="1"/>
    </row>
    <row r="679" ht="15.75" customHeight="1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1"/>
      <c r="X679" s="1"/>
      <c r="Y679" s="1"/>
      <c r="Z679" s="1"/>
      <c r="AA679" s="1"/>
    </row>
    <row r="680" ht="15.75" customHeight="1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1"/>
      <c r="X680" s="1"/>
      <c r="Y680" s="1"/>
      <c r="Z680" s="1"/>
      <c r="AA680" s="1"/>
    </row>
    <row r="681" ht="15.75" customHeight="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1"/>
      <c r="X681" s="1"/>
      <c r="Y681" s="1"/>
      <c r="Z681" s="1"/>
      <c r="AA681" s="1"/>
    </row>
    <row r="682" ht="15.75" customHeight="1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1"/>
      <c r="X682" s="1"/>
      <c r="Y682" s="1"/>
      <c r="Z682" s="1"/>
      <c r="AA682" s="1"/>
    </row>
    <row r="683" ht="15.75" customHeight="1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1"/>
      <c r="X683" s="1"/>
      <c r="Y683" s="1"/>
      <c r="Z683" s="1"/>
      <c r="AA683" s="1"/>
    </row>
    <row r="684" ht="15.75" customHeight="1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1"/>
      <c r="X684" s="1"/>
      <c r="Y684" s="1"/>
      <c r="Z684" s="1"/>
      <c r="AA684" s="1"/>
    </row>
    <row r="685" ht="15.75" customHeight="1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1"/>
      <c r="X685" s="1"/>
      <c r="Y685" s="1"/>
      <c r="Z685" s="1"/>
      <c r="AA685" s="1"/>
    </row>
    <row r="686" ht="15.75" customHeight="1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1"/>
      <c r="X686" s="1"/>
      <c r="Y686" s="1"/>
      <c r="Z686" s="1"/>
      <c r="AA686" s="1"/>
    </row>
    <row r="687" ht="15.75" customHeight="1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1"/>
      <c r="X687" s="1"/>
      <c r="Y687" s="1"/>
      <c r="Z687" s="1"/>
      <c r="AA687" s="1"/>
    </row>
    <row r="688" ht="15.75" customHeight="1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1"/>
      <c r="X688" s="1"/>
      <c r="Y688" s="1"/>
      <c r="Z688" s="1"/>
      <c r="AA688" s="1"/>
    </row>
    <row r="689" ht="15.75" customHeight="1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1"/>
      <c r="X689" s="1"/>
      <c r="Y689" s="1"/>
      <c r="Z689" s="1"/>
      <c r="AA689" s="1"/>
    </row>
    <row r="690" ht="15.75" customHeight="1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1"/>
      <c r="X690" s="1"/>
      <c r="Y690" s="1"/>
      <c r="Z690" s="1"/>
      <c r="AA690" s="1"/>
    </row>
    <row r="691" ht="15.75" customHeight="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1"/>
      <c r="X691" s="1"/>
      <c r="Y691" s="1"/>
      <c r="Z691" s="1"/>
      <c r="AA691" s="1"/>
    </row>
    <row r="692" ht="15.75" customHeight="1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1"/>
      <c r="X692" s="1"/>
      <c r="Y692" s="1"/>
      <c r="Z692" s="1"/>
      <c r="AA692" s="1"/>
    </row>
    <row r="693" ht="15.75" customHeight="1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1"/>
      <c r="X693" s="1"/>
      <c r="Y693" s="1"/>
      <c r="Z693" s="1"/>
      <c r="AA693" s="1"/>
    </row>
    <row r="694" ht="15.75" customHeight="1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1"/>
      <c r="X694" s="1"/>
      <c r="Y694" s="1"/>
      <c r="Z694" s="1"/>
      <c r="AA694" s="1"/>
    </row>
    <row r="695" ht="15.75" customHeight="1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1"/>
      <c r="X695" s="1"/>
      <c r="Y695" s="1"/>
      <c r="Z695" s="1"/>
      <c r="AA695" s="1"/>
    </row>
    <row r="696" ht="15.75" customHeight="1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1"/>
      <c r="X696" s="1"/>
      <c r="Y696" s="1"/>
      <c r="Z696" s="1"/>
      <c r="AA696" s="1"/>
    </row>
    <row r="697" ht="15.75" customHeight="1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1"/>
      <c r="X697" s="1"/>
      <c r="Y697" s="1"/>
      <c r="Z697" s="1"/>
      <c r="AA697" s="1"/>
    </row>
    <row r="698" ht="15.75" customHeight="1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1"/>
      <c r="X698" s="1"/>
      <c r="Y698" s="1"/>
      <c r="Z698" s="1"/>
      <c r="AA698" s="1"/>
    </row>
    <row r="699" ht="15.75" customHeight="1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1"/>
      <c r="X699" s="1"/>
      <c r="Y699" s="1"/>
      <c r="Z699" s="1"/>
      <c r="AA699" s="1"/>
    </row>
    <row r="700" ht="15.75" customHeight="1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1"/>
      <c r="X700" s="1"/>
      <c r="Y700" s="1"/>
      <c r="Z700" s="1"/>
      <c r="AA700" s="1"/>
    </row>
    <row r="701" ht="15.75" customHeight="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1"/>
      <c r="X701" s="1"/>
      <c r="Y701" s="1"/>
      <c r="Z701" s="1"/>
      <c r="AA701" s="1"/>
    </row>
    <row r="702" ht="15.75" customHeight="1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1"/>
      <c r="X702" s="1"/>
      <c r="Y702" s="1"/>
      <c r="Z702" s="1"/>
      <c r="AA702" s="1"/>
    </row>
    <row r="703" ht="15.75" customHeight="1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1"/>
      <c r="X703" s="1"/>
      <c r="Y703" s="1"/>
      <c r="Z703" s="1"/>
      <c r="AA703" s="1"/>
    </row>
    <row r="704" ht="15.75" customHeight="1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1"/>
      <c r="X704" s="1"/>
      <c r="Y704" s="1"/>
      <c r="Z704" s="1"/>
      <c r="AA704" s="1"/>
    </row>
    <row r="705" ht="15.75" customHeight="1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1"/>
      <c r="X705" s="1"/>
      <c r="Y705" s="1"/>
      <c r="Z705" s="1"/>
      <c r="AA705" s="1"/>
    </row>
    <row r="706" ht="15.75" customHeight="1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1"/>
      <c r="X706" s="1"/>
      <c r="Y706" s="1"/>
      <c r="Z706" s="1"/>
      <c r="AA706" s="1"/>
    </row>
    <row r="707" ht="15.75" customHeight="1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1"/>
      <c r="X707" s="1"/>
      <c r="Y707" s="1"/>
      <c r="Z707" s="1"/>
      <c r="AA707" s="1"/>
    </row>
    <row r="708" ht="15.75" customHeight="1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1"/>
      <c r="X708" s="1"/>
      <c r="Y708" s="1"/>
      <c r="Z708" s="1"/>
      <c r="AA708" s="1"/>
    </row>
    <row r="709" ht="15.75" customHeight="1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1"/>
      <c r="X709" s="1"/>
      <c r="Y709" s="1"/>
      <c r="Z709" s="1"/>
      <c r="AA709" s="1"/>
    </row>
    <row r="710" ht="15.75" customHeight="1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1"/>
      <c r="X710" s="1"/>
      <c r="Y710" s="1"/>
      <c r="Z710" s="1"/>
      <c r="AA710" s="1"/>
    </row>
    <row r="711" ht="15.75" customHeight="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1"/>
      <c r="X711" s="1"/>
      <c r="Y711" s="1"/>
      <c r="Z711" s="1"/>
      <c r="AA711" s="1"/>
    </row>
    <row r="712" ht="15.75" customHeight="1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1"/>
      <c r="X712" s="1"/>
      <c r="Y712" s="1"/>
      <c r="Z712" s="1"/>
      <c r="AA712" s="1"/>
    </row>
    <row r="713" ht="15.75" customHeight="1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1"/>
      <c r="X713" s="1"/>
      <c r="Y713" s="1"/>
      <c r="Z713" s="1"/>
      <c r="AA713" s="1"/>
    </row>
    <row r="714" ht="15.75" customHeight="1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1"/>
      <c r="X714" s="1"/>
      <c r="Y714" s="1"/>
      <c r="Z714" s="1"/>
      <c r="AA714" s="1"/>
    </row>
    <row r="715" ht="15.75" customHeight="1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1"/>
      <c r="X715" s="1"/>
      <c r="Y715" s="1"/>
      <c r="Z715" s="1"/>
      <c r="AA715" s="1"/>
    </row>
    <row r="716" ht="15.75" customHeight="1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1"/>
      <c r="X716" s="1"/>
      <c r="Y716" s="1"/>
      <c r="Z716" s="1"/>
      <c r="AA716" s="1"/>
    </row>
    <row r="717" ht="15.75" customHeight="1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1"/>
      <c r="X717" s="1"/>
      <c r="Y717" s="1"/>
      <c r="Z717" s="1"/>
      <c r="AA717" s="1"/>
    </row>
    <row r="718" ht="15.75" customHeight="1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1"/>
      <c r="X718" s="1"/>
      <c r="Y718" s="1"/>
      <c r="Z718" s="1"/>
      <c r="AA718" s="1"/>
    </row>
    <row r="719" ht="15.75" customHeight="1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1"/>
      <c r="X719" s="1"/>
      <c r="Y719" s="1"/>
      <c r="Z719" s="1"/>
      <c r="AA719" s="1"/>
    </row>
    <row r="720" ht="15.75" customHeight="1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1"/>
      <c r="X720" s="1"/>
      <c r="Y720" s="1"/>
      <c r="Z720" s="1"/>
      <c r="AA720" s="1"/>
    </row>
    <row r="721" ht="15.75" customHeight="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1"/>
      <c r="X721" s="1"/>
      <c r="Y721" s="1"/>
      <c r="Z721" s="1"/>
      <c r="AA721" s="1"/>
    </row>
    <row r="722" ht="15.75" customHeight="1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1"/>
      <c r="X722" s="1"/>
      <c r="Y722" s="1"/>
      <c r="Z722" s="1"/>
      <c r="AA722" s="1"/>
    </row>
    <row r="723" ht="15.75" customHeight="1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1"/>
      <c r="X723" s="1"/>
      <c r="Y723" s="1"/>
      <c r="Z723" s="1"/>
      <c r="AA723" s="1"/>
    </row>
    <row r="724" ht="15.75" customHeight="1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1"/>
      <c r="X724" s="1"/>
      <c r="Y724" s="1"/>
      <c r="Z724" s="1"/>
      <c r="AA724" s="1"/>
    </row>
    <row r="725" ht="15.75" customHeight="1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1"/>
      <c r="X725" s="1"/>
      <c r="Y725" s="1"/>
      <c r="Z725" s="1"/>
      <c r="AA725" s="1"/>
    </row>
    <row r="726" ht="15.75" customHeight="1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1"/>
      <c r="X726" s="1"/>
      <c r="Y726" s="1"/>
      <c r="Z726" s="1"/>
      <c r="AA726" s="1"/>
    </row>
    <row r="727" ht="15.75" customHeight="1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1"/>
      <c r="X727" s="1"/>
      <c r="Y727" s="1"/>
      <c r="Z727" s="1"/>
      <c r="AA727" s="1"/>
    </row>
    <row r="728" ht="15.75" customHeight="1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1"/>
      <c r="X728" s="1"/>
      <c r="Y728" s="1"/>
      <c r="Z728" s="1"/>
      <c r="AA728" s="1"/>
    </row>
    <row r="729" ht="15.75" customHeight="1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1"/>
      <c r="X729" s="1"/>
      <c r="Y729" s="1"/>
      <c r="Z729" s="1"/>
      <c r="AA729" s="1"/>
    </row>
    <row r="730" ht="15.75" customHeight="1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1"/>
      <c r="X730" s="1"/>
      <c r="Y730" s="1"/>
      <c r="Z730" s="1"/>
      <c r="AA730" s="1"/>
    </row>
    <row r="731" ht="15.75" customHeight="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1"/>
      <c r="X731" s="1"/>
      <c r="Y731" s="1"/>
      <c r="Z731" s="1"/>
      <c r="AA731" s="1"/>
    </row>
    <row r="732" ht="15.75" customHeight="1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1"/>
      <c r="X732" s="1"/>
      <c r="Y732" s="1"/>
      <c r="Z732" s="1"/>
      <c r="AA732" s="1"/>
    </row>
    <row r="733" ht="15.75" customHeight="1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1"/>
      <c r="X733" s="1"/>
      <c r="Y733" s="1"/>
      <c r="Z733" s="1"/>
      <c r="AA733" s="1"/>
    </row>
    <row r="734" ht="15.75" customHeight="1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1"/>
      <c r="X734" s="1"/>
      <c r="Y734" s="1"/>
      <c r="Z734" s="1"/>
      <c r="AA734" s="1"/>
    </row>
    <row r="735" ht="15.75" customHeight="1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1"/>
      <c r="X735" s="1"/>
      <c r="Y735" s="1"/>
      <c r="Z735" s="1"/>
      <c r="AA735" s="1"/>
    </row>
    <row r="736" ht="15.75" customHeight="1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1"/>
      <c r="X736" s="1"/>
      <c r="Y736" s="1"/>
      <c r="Z736" s="1"/>
      <c r="AA736" s="1"/>
    </row>
    <row r="737" ht="15.75" customHeight="1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1"/>
      <c r="X737" s="1"/>
      <c r="Y737" s="1"/>
      <c r="Z737" s="1"/>
      <c r="AA737" s="1"/>
    </row>
    <row r="738" ht="15.75" customHeight="1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1"/>
      <c r="X738" s="1"/>
      <c r="Y738" s="1"/>
      <c r="Z738" s="1"/>
      <c r="AA738" s="1"/>
    </row>
    <row r="739" ht="15.75" customHeight="1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1"/>
      <c r="X739" s="1"/>
      <c r="Y739" s="1"/>
      <c r="Z739" s="1"/>
      <c r="AA739" s="1"/>
    </row>
    <row r="740" ht="15.75" customHeight="1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1"/>
      <c r="X740" s="1"/>
      <c r="Y740" s="1"/>
      <c r="Z740" s="1"/>
      <c r="AA740" s="1"/>
    </row>
    <row r="741" ht="15.75" customHeight="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1"/>
      <c r="X741" s="1"/>
      <c r="Y741" s="1"/>
      <c r="Z741" s="1"/>
      <c r="AA741" s="1"/>
    </row>
    <row r="742" ht="15.75" customHeight="1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1"/>
      <c r="X742" s="1"/>
      <c r="Y742" s="1"/>
      <c r="Z742" s="1"/>
      <c r="AA742" s="1"/>
    </row>
    <row r="743" ht="15.75" customHeight="1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1"/>
      <c r="X743" s="1"/>
      <c r="Y743" s="1"/>
      <c r="Z743" s="1"/>
      <c r="AA743" s="1"/>
    </row>
    <row r="744" ht="15.75" customHeight="1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1"/>
      <c r="X744" s="1"/>
      <c r="Y744" s="1"/>
      <c r="Z744" s="1"/>
      <c r="AA744" s="1"/>
    </row>
    <row r="745" ht="15.75" customHeight="1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1"/>
      <c r="X745" s="1"/>
      <c r="Y745" s="1"/>
      <c r="Z745" s="1"/>
      <c r="AA745" s="1"/>
    </row>
    <row r="746" ht="15.75" customHeight="1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1"/>
      <c r="X746" s="1"/>
      <c r="Y746" s="1"/>
      <c r="Z746" s="1"/>
      <c r="AA746" s="1"/>
    </row>
    <row r="747" ht="15.75" customHeight="1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1"/>
      <c r="X747" s="1"/>
      <c r="Y747" s="1"/>
      <c r="Z747" s="1"/>
      <c r="AA747" s="1"/>
    </row>
    <row r="748" ht="15.75" customHeight="1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1"/>
      <c r="X748" s="1"/>
      <c r="Y748" s="1"/>
      <c r="Z748" s="1"/>
      <c r="AA748" s="1"/>
    </row>
    <row r="749" ht="15.75" customHeight="1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1"/>
      <c r="X749" s="1"/>
      <c r="Y749" s="1"/>
      <c r="Z749" s="1"/>
      <c r="AA749" s="1"/>
    </row>
    <row r="750" ht="15.75" customHeight="1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1"/>
      <c r="X750" s="1"/>
      <c r="Y750" s="1"/>
      <c r="Z750" s="1"/>
      <c r="AA750" s="1"/>
    </row>
    <row r="751" ht="15.75" customHeight="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1"/>
      <c r="X751" s="1"/>
      <c r="Y751" s="1"/>
      <c r="Z751" s="1"/>
      <c r="AA751" s="1"/>
    </row>
    <row r="752" ht="15.75" customHeight="1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1"/>
      <c r="X752" s="1"/>
      <c r="Y752" s="1"/>
      <c r="Z752" s="1"/>
      <c r="AA752" s="1"/>
    </row>
    <row r="753" ht="15.75" customHeight="1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1"/>
      <c r="X753" s="1"/>
      <c r="Y753" s="1"/>
      <c r="Z753" s="1"/>
      <c r="AA753" s="1"/>
    </row>
    <row r="754" ht="15.75" customHeight="1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1"/>
      <c r="X754" s="1"/>
      <c r="Y754" s="1"/>
      <c r="Z754" s="1"/>
      <c r="AA754" s="1"/>
    </row>
    <row r="755" ht="15.75" customHeight="1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1"/>
      <c r="X755" s="1"/>
      <c r="Y755" s="1"/>
      <c r="Z755" s="1"/>
      <c r="AA755" s="1"/>
    </row>
    <row r="756" ht="15.75" customHeight="1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1"/>
      <c r="X756" s="1"/>
      <c r="Y756" s="1"/>
      <c r="Z756" s="1"/>
      <c r="AA756" s="1"/>
    </row>
    <row r="757" ht="15.75" customHeight="1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1"/>
      <c r="X757" s="1"/>
      <c r="Y757" s="1"/>
      <c r="Z757" s="1"/>
      <c r="AA757" s="1"/>
    </row>
    <row r="758" ht="15.75" customHeight="1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1"/>
      <c r="X758" s="1"/>
      <c r="Y758" s="1"/>
      <c r="Z758" s="1"/>
      <c r="AA758" s="1"/>
    </row>
    <row r="759" ht="15.75" customHeight="1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1"/>
      <c r="X759" s="1"/>
      <c r="Y759" s="1"/>
      <c r="Z759" s="1"/>
      <c r="AA759" s="1"/>
    </row>
    <row r="760" ht="15.75" customHeight="1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1"/>
      <c r="X760" s="1"/>
      <c r="Y760" s="1"/>
      <c r="Z760" s="1"/>
      <c r="AA760" s="1"/>
    </row>
    <row r="761" ht="15.75" customHeight="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1"/>
      <c r="X761" s="1"/>
      <c r="Y761" s="1"/>
      <c r="Z761" s="1"/>
      <c r="AA761" s="1"/>
    </row>
    <row r="762" ht="15.75" customHeight="1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1"/>
      <c r="X762" s="1"/>
      <c r="Y762" s="1"/>
      <c r="Z762" s="1"/>
      <c r="AA762" s="1"/>
    </row>
    <row r="763" ht="15.75" customHeight="1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1"/>
      <c r="X763" s="1"/>
      <c r="Y763" s="1"/>
      <c r="Z763" s="1"/>
      <c r="AA763" s="1"/>
    </row>
    <row r="764" ht="15.75" customHeight="1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1"/>
      <c r="X764" s="1"/>
      <c r="Y764" s="1"/>
      <c r="Z764" s="1"/>
      <c r="AA764" s="1"/>
    </row>
    <row r="765" ht="15.75" customHeight="1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1"/>
      <c r="X765" s="1"/>
      <c r="Y765" s="1"/>
      <c r="Z765" s="1"/>
      <c r="AA765" s="1"/>
    </row>
    <row r="766" ht="15.75" customHeight="1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1"/>
      <c r="X766" s="1"/>
      <c r="Y766" s="1"/>
      <c r="Z766" s="1"/>
      <c r="AA766" s="1"/>
    </row>
    <row r="767" ht="15.75" customHeight="1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1"/>
      <c r="X767" s="1"/>
      <c r="Y767" s="1"/>
      <c r="Z767" s="1"/>
      <c r="AA767" s="1"/>
    </row>
    <row r="768" ht="15.75" customHeight="1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1"/>
      <c r="X768" s="1"/>
      <c r="Y768" s="1"/>
      <c r="Z768" s="1"/>
      <c r="AA768" s="1"/>
    </row>
    <row r="769" ht="15.75" customHeight="1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1"/>
      <c r="X769" s="1"/>
      <c r="Y769" s="1"/>
      <c r="Z769" s="1"/>
      <c r="AA769" s="1"/>
    </row>
    <row r="770" ht="15.75" customHeight="1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1"/>
      <c r="X770" s="1"/>
      <c r="Y770" s="1"/>
      <c r="Z770" s="1"/>
      <c r="AA770" s="1"/>
    </row>
    <row r="771" ht="15.75" customHeight="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1"/>
      <c r="X771" s="1"/>
      <c r="Y771" s="1"/>
      <c r="Z771" s="1"/>
      <c r="AA771" s="1"/>
    </row>
    <row r="772" ht="15.75" customHeight="1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1"/>
      <c r="X772" s="1"/>
      <c r="Y772" s="1"/>
      <c r="Z772" s="1"/>
      <c r="AA772" s="1"/>
    </row>
    <row r="773" ht="15.75" customHeight="1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1"/>
      <c r="X773" s="1"/>
      <c r="Y773" s="1"/>
      <c r="Z773" s="1"/>
      <c r="AA773" s="1"/>
    </row>
    <row r="774" ht="15.75" customHeight="1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1"/>
      <c r="X774" s="1"/>
      <c r="Y774" s="1"/>
      <c r="Z774" s="1"/>
      <c r="AA774" s="1"/>
    </row>
    <row r="775" ht="15.75" customHeight="1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1"/>
      <c r="X775" s="1"/>
      <c r="Y775" s="1"/>
      <c r="Z775" s="1"/>
      <c r="AA775" s="1"/>
    </row>
    <row r="776" ht="15.75" customHeight="1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1"/>
      <c r="X776" s="1"/>
      <c r="Y776" s="1"/>
      <c r="Z776" s="1"/>
      <c r="AA776" s="1"/>
    </row>
    <row r="777" ht="15.75" customHeight="1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1"/>
      <c r="X777" s="1"/>
      <c r="Y777" s="1"/>
      <c r="Z777" s="1"/>
      <c r="AA777" s="1"/>
    </row>
    <row r="778" ht="15.75" customHeight="1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1"/>
      <c r="X778" s="1"/>
      <c r="Y778" s="1"/>
      <c r="Z778" s="1"/>
      <c r="AA778" s="1"/>
    </row>
    <row r="779" ht="15.75" customHeight="1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1"/>
      <c r="X779" s="1"/>
      <c r="Y779" s="1"/>
      <c r="Z779" s="1"/>
      <c r="AA779" s="1"/>
    </row>
    <row r="780" ht="15.75" customHeight="1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1"/>
      <c r="X780" s="1"/>
      <c r="Y780" s="1"/>
      <c r="Z780" s="1"/>
      <c r="AA780" s="1"/>
    </row>
    <row r="781" ht="15.75" customHeight="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1"/>
      <c r="X781" s="1"/>
      <c r="Y781" s="1"/>
      <c r="Z781" s="1"/>
      <c r="AA781" s="1"/>
    </row>
    <row r="782" ht="15.75" customHeight="1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1"/>
      <c r="X782" s="1"/>
      <c r="Y782" s="1"/>
      <c r="Z782" s="1"/>
      <c r="AA782" s="1"/>
    </row>
    <row r="783" ht="15.75" customHeight="1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1"/>
      <c r="X783" s="1"/>
      <c r="Y783" s="1"/>
      <c r="Z783" s="1"/>
      <c r="AA783" s="1"/>
    </row>
    <row r="784" ht="15.75" customHeight="1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1"/>
      <c r="X784" s="1"/>
      <c r="Y784" s="1"/>
      <c r="Z784" s="1"/>
      <c r="AA784" s="1"/>
    </row>
    <row r="785" ht="15.75" customHeight="1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1"/>
      <c r="X785" s="1"/>
      <c r="Y785" s="1"/>
      <c r="Z785" s="1"/>
      <c r="AA785" s="1"/>
    </row>
    <row r="786" ht="15.75" customHeight="1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1"/>
      <c r="X786" s="1"/>
      <c r="Y786" s="1"/>
      <c r="Z786" s="1"/>
      <c r="AA786" s="1"/>
    </row>
    <row r="787" ht="15.75" customHeight="1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1"/>
      <c r="X787" s="1"/>
      <c r="Y787" s="1"/>
      <c r="Z787" s="1"/>
      <c r="AA787" s="1"/>
    </row>
    <row r="788" ht="15.75" customHeight="1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1"/>
      <c r="X788" s="1"/>
      <c r="Y788" s="1"/>
      <c r="Z788" s="1"/>
      <c r="AA788" s="1"/>
    </row>
    <row r="789" ht="15.75" customHeight="1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1"/>
      <c r="X789" s="1"/>
      <c r="Y789" s="1"/>
      <c r="Z789" s="1"/>
      <c r="AA789" s="1"/>
    </row>
    <row r="790" ht="15.75" customHeight="1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1"/>
      <c r="X790" s="1"/>
      <c r="Y790" s="1"/>
      <c r="Z790" s="1"/>
      <c r="AA790" s="1"/>
    </row>
    <row r="791" ht="15.75" customHeight="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1"/>
      <c r="X791" s="1"/>
      <c r="Y791" s="1"/>
      <c r="Z791" s="1"/>
      <c r="AA791" s="1"/>
    </row>
    <row r="792" ht="15.75" customHeight="1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1"/>
      <c r="X792" s="1"/>
      <c r="Y792" s="1"/>
      <c r="Z792" s="1"/>
      <c r="AA792" s="1"/>
    </row>
    <row r="793" ht="15.75" customHeight="1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1"/>
      <c r="X793" s="1"/>
      <c r="Y793" s="1"/>
      <c r="Z793" s="1"/>
      <c r="AA793" s="1"/>
    </row>
    <row r="794" ht="15.75" customHeight="1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1"/>
      <c r="X794" s="1"/>
      <c r="Y794" s="1"/>
      <c r="Z794" s="1"/>
      <c r="AA794" s="1"/>
    </row>
    <row r="795" ht="15.75" customHeight="1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1"/>
      <c r="X795" s="1"/>
      <c r="Y795" s="1"/>
      <c r="Z795" s="1"/>
      <c r="AA795" s="1"/>
    </row>
    <row r="796" ht="15.75" customHeight="1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1"/>
      <c r="X796" s="1"/>
      <c r="Y796" s="1"/>
      <c r="Z796" s="1"/>
      <c r="AA796" s="1"/>
    </row>
    <row r="797" ht="15.75" customHeight="1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1"/>
      <c r="X797" s="1"/>
      <c r="Y797" s="1"/>
      <c r="Z797" s="1"/>
      <c r="AA797" s="1"/>
    </row>
    <row r="798" ht="15.75" customHeight="1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1"/>
      <c r="X798" s="1"/>
      <c r="Y798" s="1"/>
      <c r="Z798" s="1"/>
      <c r="AA798" s="1"/>
    </row>
    <row r="799" ht="15.75" customHeight="1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1"/>
      <c r="X799" s="1"/>
      <c r="Y799" s="1"/>
      <c r="Z799" s="1"/>
      <c r="AA799" s="1"/>
    </row>
    <row r="800" ht="15.75" customHeight="1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1"/>
      <c r="X800" s="1"/>
      <c r="Y800" s="1"/>
      <c r="Z800" s="1"/>
      <c r="AA800" s="1"/>
    </row>
    <row r="801" ht="15.75" customHeight="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1"/>
      <c r="X801" s="1"/>
      <c r="Y801" s="1"/>
      <c r="Z801" s="1"/>
      <c r="AA801" s="1"/>
    </row>
    <row r="802" ht="15.75" customHeight="1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1"/>
      <c r="X802" s="1"/>
      <c r="Y802" s="1"/>
      <c r="Z802" s="1"/>
      <c r="AA802" s="1"/>
    </row>
    <row r="803" ht="15.75" customHeight="1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1"/>
      <c r="X803" s="1"/>
      <c r="Y803" s="1"/>
      <c r="Z803" s="1"/>
      <c r="AA803" s="1"/>
    </row>
    <row r="804" ht="15.75" customHeight="1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1"/>
      <c r="X804" s="1"/>
      <c r="Y804" s="1"/>
      <c r="Z804" s="1"/>
      <c r="AA804" s="1"/>
    </row>
    <row r="805" ht="15.75" customHeight="1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1"/>
      <c r="X805" s="1"/>
      <c r="Y805" s="1"/>
      <c r="Z805" s="1"/>
      <c r="AA805" s="1"/>
    </row>
    <row r="806" ht="15.75" customHeight="1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1"/>
      <c r="X806" s="1"/>
      <c r="Y806" s="1"/>
      <c r="Z806" s="1"/>
      <c r="AA806" s="1"/>
    </row>
    <row r="807" ht="15.75" customHeight="1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1"/>
      <c r="X807" s="1"/>
      <c r="Y807" s="1"/>
      <c r="Z807" s="1"/>
      <c r="AA807" s="1"/>
    </row>
    <row r="808" ht="15.75" customHeight="1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1"/>
      <c r="X808" s="1"/>
      <c r="Y808" s="1"/>
      <c r="Z808" s="1"/>
      <c r="AA808" s="1"/>
    </row>
    <row r="809" ht="15.75" customHeight="1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1"/>
      <c r="X809" s="1"/>
      <c r="Y809" s="1"/>
      <c r="Z809" s="1"/>
      <c r="AA809" s="1"/>
    </row>
    <row r="810" ht="15.75" customHeight="1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1"/>
      <c r="X810" s="1"/>
      <c r="Y810" s="1"/>
      <c r="Z810" s="1"/>
      <c r="AA810" s="1"/>
    </row>
    <row r="811" ht="15.75" customHeight="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1"/>
      <c r="X811" s="1"/>
      <c r="Y811" s="1"/>
      <c r="Z811" s="1"/>
      <c r="AA811" s="1"/>
    </row>
    <row r="812" ht="15.75" customHeight="1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1"/>
      <c r="X812" s="1"/>
      <c r="Y812" s="1"/>
      <c r="Z812" s="1"/>
      <c r="AA812" s="1"/>
    </row>
    <row r="813" ht="15.75" customHeight="1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1"/>
      <c r="X813" s="1"/>
      <c r="Y813" s="1"/>
      <c r="Z813" s="1"/>
      <c r="AA813" s="1"/>
    </row>
    <row r="814" ht="15.75" customHeight="1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1"/>
      <c r="X814" s="1"/>
      <c r="Y814" s="1"/>
      <c r="Z814" s="1"/>
      <c r="AA814" s="1"/>
    </row>
    <row r="815" ht="15.75" customHeight="1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1"/>
      <c r="X815" s="1"/>
      <c r="Y815" s="1"/>
      <c r="Z815" s="1"/>
      <c r="AA815" s="1"/>
    </row>
    <row r="816" ht="15.75" customHeight="1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1"/>
      <c r="X816" s="1"/>
      <c r="Y816" s="1"/>
      <c r="Z816" s="1"/>
      <c r="AA816" s="1"/>
    </row>
    <row r="817" ht="15.75" customHeight="1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1"/>
      <c r="X817" s="1"/>
      <c r="Y817" s="1"/>
      <c r="Z817" s="1"/>
      <c r="AA817" s="1"/>
    </row>
    <row r="818" ht="15.75" customHeight="1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1"/>
      <c r="X818" s="1"/>
      <c r="Y818" s="1"/>
      <c r="Z818" s="1"/>
      <c r="AA818" s="1"/>
    </row>
    <row r="819" ht="15.75" customHeight="1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1"/>
      <c r="X819" s="1"/>
      <c r="Y819" s="1"/>
      <c r="Z819" s="1"/>
      <c r="AA819" s="1"/>
    </row>
    <row r="820" ht="15.75" customHeight="1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1"/>
      <c r="X820" s="1"/>
      <c r="Y820" s="1"/>
      <c r="Z820" s="1"/>
      <c r="AA820" s="1"/>
    </row>
    <row r="821" ht="15.75" customHeight="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1"/>
      <c r="X821" s="1"/>
      <c r="Y821" s="1"/>
      <c r="Z821" s="1"/>
      <c r="AA821" s="1"/>
    </row>
    <row r="822" ht="15.75" customHeight="1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1"/>
      <c r="X822" s="1"/>
      <c r="Y822" s="1"/>
      <c r="Z822" s="1"/>
      <c r="AA822" s="1"/>
    </row>
    <row r="823" ht="15.75" customHeight="1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1"/>
      <c r="X823" s="1"/>
      <c r="Y823" s="1"/>
      <c r="Z823" s="1"/>
      <c r="AA823" s="1"/>
    </row>
    <row r="824" ht="15.75" customHeight="1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1"/>
      <c r="X824" s="1"/>
      <c r="Y824" s="1"/>
      <c r="Z824" s="1"/>
      <c r="AA824" s="1"/>
    </row>
    <row r="825" ht="15.75" customHeight="1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1"/>
      <c r="X825" s="1"/>
      <c r="Y825" s="1"/>
      <c r="Z825" s="1"/>
      <c r="AA825" s="1"/>
    </row>
    <row r="826" ht="15.75" customHeight="1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1"/>
      <c r="X826" s="1"/>
      <c r="Y826" s="1"/>
      <c r="Z826" s="1"/>
      <c r="AA826" s="1"/>
    </row>
    <row r="827" ht="15.75" customHeight="1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1"/>
      <c r="X827" s="1"/>
      <c r="Y827" s="1"/>
      <c r="Z827" s="1"/>
      <c r="AA827" s="1"/>
    </row>
    <row r="828" ht="15.75" customHeight="1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1"/>
      <c r="X828" s="1"/>
      <c r="Y828" s="1"/>
      <c r="Z828" s="1"/>
      <c r="AA828" s="1"/>
    </row>
    <row r="829" ht="15.75" customHeight="1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1"/>
      <c r="X829" s="1"/>
      <c r="Y829" s="1"/>
      <c r="Z829" s="1"/>
      <c r="AA829" s="1"/>
    </row>
    <row r="830" ht="15.75" customHeight="1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1"/>
      <c r="X830" s="1"/>
      <c r="Y830" s="1"/>
      <c r="Z830" s="1"/>
      <c r="AA830" s="1"/>
    </row>
    <row r="831" ht="15.75" customHeight="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1"/>
      <c r="X831" s="1"/>
      <c r="Y831" s="1"/>
      <c r="Z831" s="1"/>
      <c r="AA831" s="1"/>
    </row>
    <row r="832" ht="15.75" customHeight="1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1"/>
      <c r="X832" s="1"/>
      <c r="Y832" s="1"/>
      <c r="Z832" s="1"/>
      <c r="AA832" s="1"/>
    </row>
    <row r="833" ht="15.75" customHeight="1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1"/>
      <c r="X833" s="1"/>
      <c r="Y833" s="1"/>
      <c r="Z833" s="1"/>
      <c r="AA833" s="1"/>
    </row>
    <row r="834" ht="15.75" customHeight="1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1"/>
      <c r="X834" s="1"/>
      <c r="Y834" s="1"/>
      <c r="Z834" s="1"/>
      <c r="AA834" s="1"/>
    </row>
    <row r="835" ht="15.75" customHeight="1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1"/>
      <c r="X835" s="1"/>
      <c r="Y835" s="1"/>
      <c r="Z835" s="1"/>
      <c r="AA835" s="1"/>
    </row>
    <row r="836" ht="15.75" customHeight="1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1"/>
      <c r="X836" s="1"/>
      <c r="Y836" s="1"/>
      <c r="Z836" s="1"/>
      <c r="AA836" s="1"/>
    </row>
    <row r="837" ht="15.75" customHeight="1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1"/>
      <c r="X837" s="1"/>
      <c r="Y837" s="1"/>
      <c r="Z837" s="1"/>
      <c r="AA837" s="1"/>
    </row>
    <row r="838" ht="15.75" customHeight="1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1"/>
      <c r="X838" s="1"/>
      <c r="Y838" s="1"/>
      <c r="Z838" s="1"/>
      <c r="AA838" s="1"/>
    </row>
    <row r="839" ht="15.75" customHeight="1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1"/>
      <c r="X839" s="1"/>
      <c r="Y839" s="1"/>
      <c r="Z839" s="1"/>
      <c r="AA839" s="1"/>
    </row>
    <row r="840" ht="15.75" customHeight="1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1"/>
      <c r="X840" s="1"/>
      <c r="Y840" s="1"/>
      <c r="Z840" s="1"/>
      <c r="AA840" s="1"/>
    </row>
    <row r="841" ht="15.75" customHeight="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1"/>
      <c r="X841" s="1"/>
      <c r="Y841" s="1"/>
      <c r="Z841" s="1"/>
      <c r="AA841" s="1"/>
    </row>
    <row r="842" ht="15.75" customHeight="1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1"/>
      <c r="X842" s="1"/>
      <c r="Y842" s="1"/>
      <c r="Z842" s="1"/>
      <c r="AA842" s="1"/>
    </row>
    <row r="843" ht="15.75" customHeight="1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1"/>
      <c r="X843" s="1"/>
      <c r="Y843" s="1"/>
      <c r="Z843" s="1"/>
      <c r="AA843" s="1"/>
    </row>
    <row r="844" ht="15.75" customHeight="1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1"/>
      <c r="X844" s="1"/>
      <c r="Y844" s="1"/>
      <c r="Z844" s="1"/>
      <c r="AA844" s="1"/>
    </row>
    <row r="845" ht="15.75" customHeight="1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1"/>
      <c r="X845" s="1"/>
      <c r="Y845" s="1"/>
      <c r="Z845" s="1"/>
      <c r="AA845" s="1"/>
    </row>
    <row r="846" ht="15.75" customHeight="1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1"/>
      <c r="X846" s="1"/>
      <c r="Y846" s="1"/>
      <c r="Z846" s="1"/>
      <c r="AA846" s="1"/>
    </row>
    <row r="847" ht="15.75" customHeight="1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1"/>
      <c r="X847" s="1"/>
      <c r="Y847" s="1"/>
      <c r="Z847" s="1"/>
      <c r="AA847" s="1"/>
    </row>
    <row r="848" ht="15.75" customHeight="1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1"/>
      <c r="X848" s="1"/>
      <c r="Y848" s="1"/>
      <c r="Z848" s="1"/>
      <c r="AA848" s="1"/>
    </row>
    <row r="849" ht="15.75" customHeight="1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1"/>
      <c r="X849" s="1"/>
      <c r="Y849" s="1"/>
      <c r="Z849" s="1"/>
      <c r="AA849" s="1"/>
    </row>
    <row r="850" ht="15.75" customHeight="1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1"/>
      <c r="X850" s="1"/>
      <c r="Y850" s="1"/>
      <c r="Z850" s="1"/>
      <c r="AA850" s="1"/>
    </row>
    <row r="851" ht="15.75" customHeight="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1"/>
      <c r="X851" s="1"/>
      <c r="Y851" s="1"/>
      <c r="Z851" s="1"/>
      <c r="AA851" s="1"/>
    </row>
    <row r="852" ht="15.75" customHeight="1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1"/>
      <c r="X852" s="1"/>
      <c r="Y852" s="1"/>
      <c r="Z852" s="1"/>
      <c r="AA852" s="1"/>
    </row>
    <row r="853" ht="15.75" customHeight="1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1"/>
      <c r="X853" s="1"/>
      <c r="Y853" s="1"/>
      <c r="Z853" s="1"/>
      <c r="AA853" s="1"/>
    </row>
    <row r="854" ht="15.75" customHeight="1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1"/>
      <c r="X854" s="1"/>
      <c r="Y854" s="1"/>
      <c r="Z854" s="1"/>
      <c r="AA854" s="1"/>
    </row>
    <row r="855" ht="15.75" customHeight="1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1"/>
      <c r="X855" s="1"/>
      <c r="Y855" s="1"/>
      <c r="Z855" s="1"/>
      <c r="AA855" s="1"/>
    </row>
    <row r="856" ht="15.75" customHeight="1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1"/>
      <c r="X856" s="1"/>
      <c r="Y856" s="1"/>
      <c r="Z856" s="1"/>
      <c r="AA856" s="1"/>
    </row>
    <row r="857" ht="15.75" customHeight="1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1"/>
      <c r="X857" s="1"/>
      <c r="Y857" s="1"/>
      <c r="Z857" s="1"/>
      <c r="AA857" s="1"/>
    </row>
    <row r="858" ht="15.75" customHeight="1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1"/>
      <c r="X858" s="1"/>
      <c r="Y858" s="1"/>
      <c r="Z858" s="1"/>
      <c r="AA858" s="1"/>
    </row>
    <row r="859" ht="15.75" customHeight="1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1"/>
      <c r="X859" s="1"/>
      <c r="Y859" s="1"/>
      <c r="Z859" s="1"/>
      <c r="AA859" s="1"/>
    </row>
    <row r="860" ht="15.75" customHeight="1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1"/>
      <c r="X860" s="1"/>
      <c r="Y860" s="1"/>
      <c r="Z860" s="1"/>
      <c r="AA860" s="1"/>
    </row>
    <row r="861" ht="15.75" customHeight="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1"/>
      <c r="X861" s="1"/>
      <c r="Y861" s="1"/>
      <c r="Z861" s="1"/>
      <c r="AA861" s="1"/>
    </row>
    <row r="862" ht="15.75" customHeight="1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1"/>
      <c r="X862" s="1"/>
      <c r="Y862" s="1"/>
      <c r="Z862" s="1"/>
      <c r="AA862" s="1"/>
    </row>
    <row r="863" ht="15.75" customHeight="1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1"/>
      <c r="X863" s="1"/>
      <c r="Y863" s="1"/>
      <c r="Z863" s="1"/>
      <c r="AA863" s="1"/>
    </row>
    <row r="864" ht="15.75" customHeight="1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1"/>
      <c r="X864" s="1"/>
      <c r="Y864" s="1"/>
      <c r="Z864" s="1"/>
      <c r="AA864" s="1"/>
    </row>
    <row r="865" ht="15.75" customHeight="1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1"/>
      <c r="X865" s="1"/>
      <c r="Y865" s="1"/>
      <c r="Z865" s="1"/>
      <c r="AA865" s="1"/>
    </row>
    <row r="866" ht="15.75" customHeight="1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1"/>
      <c r="X866" s="1"/>
      <c r="Y866" s="1"/>
      <c r="Z866" s="1"/>
      <c r="AA866" s="1"/>
    </row>
    <row r="867" ht="15.75" customHeight="1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1"/>
      <c r="X867" s="1"/>
      <c r="Y867" s="1"/>
      <c r="Z867" s="1"/>
      <c r="AA867" s="1"/>
    </row>
    <row r="868" ht="15.75" customHeight="1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1"/>
      <c r="X868" s="1"/>
      <c r="Y868" s="1"/>
      <c r="Z868" s="1"/>
      <c r="AA868" s="1"/>
    </row>
    <row r="869" ht="15.75" customHeight="1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1"/>
      <c r="X869" s="1"/>
      <c r="Y869" s="1"/>
      <c r="Z869" s="1"/>
      <c r="AA869" s="1"/>
    </row>
    <row r="870" ht="15.75" customHeight="1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1"/>
      <c r="X870" s="1"/>
      <c r="Y870" s="1"/>
      <c r="Z870" s="1"/>
      <c r="AA870" s="1"/>
    </row>
    <row r="871" ht="15.75" customHeight="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1"/>
      <c r="X871" s="1"/>
      <c r="Y871" s="1"/>
      <c r="Z871" s="1"/>
      <c r="AA871" s="1"/>
    </row>
    <row r="872" ht="15.75" customHeight="1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1"/>
      <c r="X872" s="1"/>
      <c r="Y872" s="1"/>
      <c r="Z872" s="1"/>
      <c r="AA872" s="1"/>
    </row>
    <row r="873" ht="15.75" customHeight="1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1"/>
      <c r="X873" s="1"/>
      <c r="Y873" s="1"/>
      <c r="Z873" s="1"/>
      <c r="AA873" s="1"/>
    </row>
    <row r="874" ht="15.75" customHeight="1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1"/>
      <c r="X874" s="1"/>
      <c r="Y874" s="1"/>
      <c r="Z874" s="1"/>
      <c r="AA874" s="1"/>
    </row>
    <row r="875" ht="15.75" customHeight="1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1"/>
      <c r="X875" s="1"/>
      <c r="Y875" s="1"/>
      <c r="Z875" s="1"/>
      <c r="AA875" s="1"/>
    </row>
    <row r="876" ht="15.75" customHeight="1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1"/>
      <c r="X876" s="1"/>
      <c r="Y876" s="1"/>
      <c r="Z876" s="1"/>
      <c r="AA876" s="1"/>
    </row>
    <row r="877" ht="15.75" customHeight="1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1"/>
      <c r="X877" s="1"/>
      <c r="Y877" s="1"/>
      <c r="Z877" s="1"/>
      <c r="AA877" s="1"/>
    </row>
    <row r="878" ht="15.75" customHeight="1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1"/>
      <c r="X878" s="1"/>
      <c r="Y878" s="1"/>
      <c r="Z878" s="1"/>
      <c r="AA878" s="1"/>
    </row>
    <row r="879" ht="15.75" customHeight="1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1"/>
      <c r="X879" s="1"/>
      <c r="Y879" s="1"/>
      <c r="Z879" s="1"/>
      <c r="AA879" s="1"/>
    </row>
    <row r="880" ht="15.75" customHeight="1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1"/>
      <c r="X880" s="1"/>
      <c r="Y880" s="1"/>
      <c r="Z880" s="1"/>
      <c r="AA880" s="1"/>
    </row>
    <row r="881" ht="15.75" customHeight="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1"/>
      <c r="X881" s="1"/>
      <c r="Y881" s="1"/>
      <c r="Z881" s="1"/>
      <c r="AA881" s="1"/>
    </row>
    <row r="882" ht="15.75" customHeight="1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1"/>
      <c r="X882" s="1"/>
      <c r="Y882" s="1"/>
      <c r="Z882" s="1"/>
      <c r="AA882" s="1"/>
    </row>
    <row r="883" ht="15.75" customHeight="1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1"/>
      <c r="X883" s="1"/>
      <c r="Y883" s="1"/>
      <c r="Z883" s="1"/>
      <c r="AA883" s="1"/>
    </row>
    <row r="884" ht="15.75" customHeight="1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1"/>
      <c r="X884" s="1"/>
      <c r="Y884" s="1"/>
      <c r="Z884" s="1"/>
      <c r="AA884" s="1"/>
    </row>
    <row r="885" ht="15.75" customHeight="1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1"/>
      <c r="X885" s="1"/>
      <c r="Y885" s="1"/>
      <c r="Z885" s="1"/>
      <c r="AA885" s="1"/>
    </row>
    <row r="886" ht="15.75" customHeight="1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1"/>
      <c r="X886" s="1"/>
      <c r="Y886" s="1"/>
      <c r="Z886" s="1"/>
      <c r="AA886" s="1"/>
    </row>
    <row r="887" ht="15.75" customHeight="1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1"/>
      <c r="X887" s="1"/>
      <c r="Y887" s="1"/>
      <c r="Z887" s="1"/>
      <c r="AA887" s="1"/>
    </row>
    <row r="888" ht="15.75" customHeight="1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1"/>
      <c r="X888" s="1"/>
      <c r="Y888" s="1"/>
      <c r="Z888" s="1"/>
      <c r="AA888" s="1"/>
    </row>
    <row r="889" ht="15.75" customHeight="1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1"/>
      <c r="X889" s="1"/>
      <c r="Y889" s="1"/>
      <c r="Z889" s="1"/>
      <c r="AA889" s="1"/>
    </row>
    <row r="890" ht="15.75" customHeight="1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1"/>
      <c r="X890" s="1"/>
      <c r="Y890" s="1"/>
      <c r="Z890" s="1"/>
      <c r="AA890" s="1"/>
    </row>
    <row r="891" ht="15.75" customHeight="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1"/>
      <c r="X891" s="1"/>
      <c r="Y891" s="1"/>
      <c r="Z891" s="1"/>
      <c r="AA891" s="1"/>
    </row>
    <row r="892" ht="15.75" customHeight="1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1"/>
      <c r="X892" s="1"/>
      <c r="Y892" s="1"/>
      <c r="Z892" s="1"/>
      <c r="AA892" s="1"/>
    </row>
    <row r="893" ht="15.75" customHeight="1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1"/>
      <c r="X893" s="1"/>
      <c r="Y893" s="1"/>
      <c r="Z893" s="1"/>
      <c r="AA893" s="1"/>
    </row>
    <row r="894" ht="15.75" customHeight="1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1"/>
      <c r="X894" s="1"/>
      <c r="Y894" s="1"/>
      <c r="Z894" s="1"/>
      <c r="AA894" s="1"/>
    </row>
    <row r="895" ht="15.75" customHeight="1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1"/>
      <c r="X895" s="1"/>
      <c r="Y895" s="1"/>
      <c r="Z895" s="1"/>
      <c r="AA895" s="1"/>
    </row>
    <row r="896" ht="15.75" customHeight="1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1"/>
      <c r="X896" s="1"/>
      <c r="Y896" s="1"/>
      <c r="Z896" s="1"/>
      <c r="AA896" s="1"/>
    </row>
    <row r="897" ht="15.75" customHeight="1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1"/>
      <c r="X897" s="1"/>
      <c r="Y897" s="1"/>
      <c r="Z897" s="1"/>
      <c r="AA897" s="1"/>
    </row>
    <row r="898" ht="15.75" customHeight="1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1"/>
      <c r="X898" s="1"/>
      <c r="Y898" s="1"/>
      <c r="Z898" s="1"/>
      <c r="AA898" s="1"/>
    </row>
    <row r="899" ht="15.75" customHeight="1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1"/>
      <c r="X899" s="1"/>
      <c r="Y899" s="1"/>
      <c r="Z899" s="1"/>
      <c r="AA899" s="1"/>
    </row>
    <row r="900" ht="15.75" customHeight="1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1"/>
      <c r="X900" s="1"/>
      <c r="Y900" s="1"/>
      <c r="Z900" s="1"/>
      <c r="AA900" s="1"/>
    </row>
    <row r="901" ht="15.75" customHeight="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1"/>
      <c r="X901" s="1"/>
      <c r="Y901" s="1"/>
      <c r="Z901" s="1"/>
      <c r="AA901" s="1"/>
    </row>
    <row r="902" ht="15.75" customHeight="1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1"/>
      <c r="X902" s="1"/>
      <c r="Y902" s="1"/>
      <c r="Z902" s="1"/>
      <c r="AA902" s="1"/>
    </row>
    <row r="903" ht="15.75" customHeight="1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1"/>
      <c r="X903" s="1"/>
      <c r="Y903" s="1"/>
      <c r="Z903" s="1"/>
      <c r="AA903" s="1"/>
    </row>
    <row r="904" ht="15.75" customHeight="1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1"/>
      <c r="X904" s="1"/>
      <c r="Y904" s="1"/>
      <c r="Z904" s="1"/>
      <c r="AA904" s="1"/>
    </row>
    <row r="905" ht="15.75" customHeight="1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1"/>
      <c r="X905" s="1"/>
      <c r="Y905" s="1"/>
      <c r="Z905" s="1"/>
      <c r="AA905" s="1"/>
    </row>
    <row r="906" ht="15.75" customHeight="1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1"/>
      <c r="X906" s="1"/>
      <c r="Y906" s="1"/>
      <c r="Z906" s="1"/>
      <c r="AA906" s="1"/>
    </row>
    <row r="907" ht="15.75" customHeight="1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1"/>
      <c r="X907" s="1"/>
      <c r="Y907" s="1"/>
      <c r="Z907" s="1"/>
      <c r="AA907" s="1"/>
    </row>
    <row r="908" ht="15.75" customHeight="1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1"/>
      <c r="X908" s="1"/>
      <c r="Y908" s="1"/>
      <c r="Z908" s="1"/>
      <c r="AA908" s="1"/>
    </row>
    <row r="909" ht="15.75" customHeight="1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1"/>
      <c r="X909" s="1"/>
      <c r="Y909" s="1"/>
      <c r="Z909" s="1"/>
      <c r="AA909" s="1"/>
    </row>
    <row r="910" ht="15.75" customHeight="1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1"/>
      <c r="X910" s="1"/>
      <c r="Y910" s="1"/>
      <c r="Z910" s="1"/>
      <c r="AA910" s="1"/>
    </row>
    <row r="911" ht="15.75" customHeight="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1"/>
      <c r="X911" s="1"/>
      <c r="Y911" s="1"/>
      <c r="Z911" s="1"/>
      <c r="AA911" s="1"/>
    </row>
    <row r="912" ht="15.75" customHeight="1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1"/>
      <c r="X912" s="1"/>
      <c r="Y912" s="1"/>
      <c r="Z912" s="1"/>
      <c r="AA912" s="1"/>
    </row>
    <row r="913" ht="15.75" customHeight="1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1"/>
      <c r="X913" s="1"/>
      <c r="Y913" s="1"/>
      <c r="Z913" s="1"/>
      <c r="AA913" s="1"/>
    </row>
    <row r="914" ht="15.75" customHeight="1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1"/>
      <c r="X914" s="1"/>
      <c r="Y914" s="1"/>
      <c r="Z914" s="1"/>
      <c r="AA914" s="1"/>
    </row>
    <row r="915" ht="15.75" customHeight="1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1"/>
      <c r="X915" s="1"/>
      <c r="Y915" s="1"/>
      <c r="Z915" s="1"/>
      <c r="AA915" s="1"/>
    </row>
    <row r="916" ht="15.75" customHeight="1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1"/>
      <c r="X916" s="1"/>
      <c r="Y916" s="1"/>
      <c r="Z916" s="1"/>
      <c r="AA916" s="1"/>
    </row>
    <row r="917" ht="15.75" customHeight="1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1"/>
      <c r="X917" s="1"/>
      <c r="Y917" s="1"/>
      <c r="Z917" s="1"/>
      <c r="AA917" s="1"/>
    </row>
    <row r="918" ht="15.75" customHeight="1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1"/>
      <c r="X918" s="1"/>
      <c r="Y918" s="1"/>
      <c r="Z918" s="1"/>
      <c r="AA918" s="1"/>
    </row>
    <row r="919" ht="15.75" customHeight="1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1"/>
      <c r="X919" s="1"/>
      <c r="Y919" s="1"/>
      <c r="Z919" s="1"/>
      <c r="AA919" s="1"/>
    </row>
    <row r="920" ht="15.75" customHeight="1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1"/>
      <c r="X920" s="1"/>
      <c r="Y920" s="1"/>
      <c r="Z920" s="1"/>
      <c r="AA920" s="1"/>
    </row>
    <row r="921" ht="15.75" customHeight="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1"/>
      <c r="X921" s="1"/>
      <c r="Y921" s="1"/>
      <c r="Z921" s="1"/>
      <c r="AA921" s="1"/>
    </row>
    <row r="922" ht="15.75" customHeight="1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1"/>
      <c r="X922" s="1"/>
      <c r="Y922" s="1"/>
      <c r="Z922" s="1"/>
      <c r="AA922" s="1"/>
    </row>
    <row r="923" ht="15.75" customHeight="1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1"/>
      <c r="X923" s="1"/>
      <c r="Y923" s="1"/>
      <c r="Z923" s="1"/>
      <c r="AA923" s="1"/>
    </row>
    <row r="924" ht="15.75" customHeight="1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1"/>
      <c r="X924" s="1"/>
      <c r="Y924" s="1"/>
      <c r="Z924" s="1"/>
      <c r="AA924" s="1"/>
    </row>
    <row r="925" ht="15.75" customHeight="1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1"/>
      <c r="X925" s="1"/>
      <c r="Y925" s="1"/>
      <c r="Z925" s="1"/>
      <c r="AA925" s="1"/>
    </row>
    <row r="926" ht="15.75" customHeight="1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1"/>
      <c r="X926" s="1"/>
      <c r="Y926" s="1"/>
      <c r="Z926" s="1"/>
      <c r="AA926" s="1"/>
    </row>
    <row r="927" ht="15.75" customHeight="1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1"/>
      <c r="X927" s="1"/>
      <c r="Y927" s="1"/>
      <c r="Z927" s="1"/>
      <c r="AA927" s="1"/>
    </row>
    <row r="928" ht="15.75" customHeight="1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1"/>
      <c r="X928" s="1"/>
      <c r="Y928" s="1"/>
      <c r="Z928" s="1"/>
      <c r="AA928" s="1"/>
    </row>
    <row r="929" ht="15.75" customHeight="1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1"/>
      <c r="X929" s="1"/>
      <c r="Y929" s="1"/>
      <c r="Z929" s="1"/>
      <c r="AA929" s="1"/>
    </row>
    <row r="930" ht="15.75" customHeight="1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1"/>
      <c r="X930" s="1"/>
      <c r="Y930" s="1"/>
      <c r="Z930" s="1"/>
      <c r="AA930" s="1"/>
    </row>
    <row r="931" ht="15.75" customHeight="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1"/>
      <c r="X931" s="1"/>
      <c r="Y931" s="1"/>
      <c r="Z931" s="1"/>
      <c r="AA931" s="1"/>
    </row>
    <row r="932" ht="15.75" customHeight="1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1"/>
      <c r="X932" s="1"/>
      <c r="Y932" s="1"/>
      <c r="Z932" s="1"/>
      <c r="AA932" s="1"/>
    </row>
    <row r="933" ht="15.75" customHeight="1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1"/>
      <c r="X933" s="1"/>
      <c r="Y933" s="1"/>
      <c r="Z933" s="1"/>
      <c r="AA933" s="1"/>
    </row>
    <row r="934" ht="15.75" customHeight="1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1"/>
      <c r="X934" s="1"/>
      <c r="Y934" s="1"/>
      <c r="Z934" s="1"/>
      <c r="AA934" s="1"/>
    </row>
    <row r="935" ht="15.75" customHeight="1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1"/>
      <c r="X935" s="1"/>
      <c r="Y935" s="1"/>
      <c r="Z935" s="1"/>
      <c r="AA935" s="1"/>
    </row>
    <row r="936" ht="15.75" customHeight="1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1"/>
      <c r="X936" s="1"/>
      <c r="Y936" s="1"/>
      <c r="Z936" s="1"/>
      <c r="AA936" s="1"/>
    </row>
    <row r="937" ht="15.75" customHeight="1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1"/>
      <c r="X937" s="1"/>
      <c r="Y937" s="1"/>
      <c r="Z937" s="1"/>
      <c r="AA937" s="1"/>
    </row>
    <row r="938" ht="15.75" customHeight="1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1"/>
      <c r="X938" s="1"/>
      <c r="Y938" s="1"/>
      <c r="Z938" s="1"/>
      <c r="AA938" s="1"/>
    </row>
    <row r="939" ht="15.75" customHeight="1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1"/>
      <c r="X939" s="1"/>
      <c r="Y939" s="1"/>
      <c r="Z939" s="1"/>
      <c r="AA939" s="1"/>
    </row>
    <row r="940" ht="15.75" customHeight="1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1"/>
      <c r="X940" s="1"/>
      <c r="Y940" s="1"/>
      <c r="Z940" s="1"/>
      <c r="AA940" s="1"/>
    </row>
    <row r="941" ht="15.75" customHeight="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1"/>
      <c r="X941" s="1"/>
      <c r="Y941" s="1"/>
      <c r="Z941" s="1"/>
      <c r="AA941" s="1"/>
    </row>
    <row r="942" ht="15.75" customHeight="1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1"/>
      <c r="X942" s="1"/>
      <c r="Y942" s="1"/>
      <c r="Z942" s="1"/>
      <c r="AA942" s="1"/>
    </row>
    <row r="943" ht="15.75" customHeight="1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1"/>
      <c r="X943" s="1"/>
      <c r="Y943" s="1"/>
      <c r="Z943" s="1"/>
      <c r="AA943" s="1"/>
    </row>
    <row r="944" ht="15.75" customHeight="1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1"/>
      <c r="X944" s="1"/>
      <c r="Y944" s="1"/>
      <c r="Z944" s="1"/>
      <c r="AA944" s="1"/>
    </row>
    <row r="945" ht="15.75" customHeight="1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1"/>
      <c r="X945" s="1"/>
      <c r="Y945" s="1"/>
      <c r="Z945" s="1"/>
      <c r="AA945" s="1"/>
    </row>
    <row r="946" ht="15.75" customHeight="1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1"/>
      <c r="X946" s="1"/>
      <c r="Y946" s="1"/>
      <c r="Z946" s="1"/>
      <c r="AA946" s="1"/>
    </row>
    <row r="947" ht="15.75" customHeight="1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1"/>
      <c r="X947" s="1"/>
      <c r="Y947" s="1"/>
      <c r="Z947" s="1"/>
      <c r="AA947" s="1"/>
    </row>
    <row r="948" ht="15.75" customHeight="1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1"/>
      <c r="X948" s="1"/>
      <c r="Y948" s="1"/>
      <c r="Z948" s="1"/>
      <c r="AA948" s="1"/>
    </row>
    <row r="949" ht="15.75" customHeight="1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1"/>
      <c r="X949" s="1"/>
      <c r="Y949" s="1"/>
      <c r="Z949" s="1"/>
      <c r="AA949" s="1"/>
    </row>
    <row r="950" ht="15.75" customHeight="1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1"/>
      <c r="X950" s="1"/>
      <c r="Y950" s="1"/>
      <c r="Z950" s="1"/>
      <c r="AA950" s="1"/>
    </row>
    <row r="951" ht="15.75" customHeight="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1"/>
      <c r="X951" s="1"/>
      <c r="Y951" s="1"/>
      <c r="Z951" s="1"/>
      <c r="AA951" s="1"/>
    </row>
    <row r="952" ht="15.75" customHeight="1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1"/>
      <c r="X952" s="1"/>
      <c r="Y952" s="1"/>
      <c r="Z952" s="1"/>
      <c r="AA952" s="1"/>
    </row>
  </sheetData>
  <mergeCells count="6">
    <mergeCell ref="D2:F2"/>
    <mergeCell ref="K2:M2"/>
    <mergeCell ref="N2:P2"/>
    <mergeCell ref="Q2:S2"/>
    <mergeCell ref="T2:Y2"/>
    <mergeCell ref="A17:B17"/>
  </mergeCells>
  <dataValidations>
    <dataValidation type="custom" allowBlank="1" showDropDown="1" sqref="C4:F16 K4:M16 Q4:Y16">
      <formula1>AND(ISNUMBER(C4),(NOT(OR(NOT(ISERROR(DATEVALUE(C4))), AND(ISNUMBER(C4), LEFT(CELL("format", C4))="D")))))</formula1>
    </dataValidation>
  </dataValidations>
  <printOptions/>
  <pageMargins bottom="1.0" footer="0.0" header="0.0" left="0.75" right="0.75" top="1.0"/>
  <pageSetup orientation="landscape"/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B2" s="54" t="s">
        <v>31</v>
      </c>
      <c r="C2" s="55" t="s">
        <v>21</v>
      </c>
      <c r="D2" s="56" t="s">
        <v>45</v>
      </c>
      <c r="E2" s="56"/>
      <c r="G2" s="57" t="s">
        <v>24</v>
      </c>
      <c r="H2" s="57" t="s">
        <v>46</v>
      </c>
    </row>
    <row r="3">
      <c r="C3" s="55" t="s">
        <v>22</v>
      </c>
      <c r="D3" s="57" t="s">
        <v>47</v>
      </c>
      <c r="G3" s="57" t="s">
        <v>48</v>
      </c>
      <c r="H3" s="57" t="s">
        <v>49</v>
      </c>
    </row>
    <row r="4">
      <c r="C4" s="55" t="s">
        <v>23</v>
      </c>
      <c r="D4" s="57" t="s">
        <v>47</v>
      </c>
      <c r="G4" s="57" t="s">
        <v>50</v>
      </c>
      <c r="H4" s="57" t="s">
        <v>51</v>
      </c>
    </row>
    <row r="5">
      <c r="G5" s="57" t="s">
        <v>27</v>
      </c>
      <c r="H5" s="57" t="s">
        <v>52</v>
      </c>
    </row>
    <row r="6">
      <c r="G6" s="57" t="s">
        <v>28</v>
      </c>
      <c r="H6" s="57" t="s">
        <v>53</v>
      </c>
    </row>
    <row r="7">
      <c r="B7" s="56" t="s">
        <v>34</v>
      </c>
      <c r="G7" s="57" t="s">
        <v>29</v>
      </c>
      <c r="H7" s="57" t="s">
        <v>54</v>
      </c>
    </row>
    <row r="8">
      <c r="C8" s="55" t="s">
        <v>21</v>
      </c>
      <c r="D8" s="57" t="s">
        <v>55</v>
      </c>
    </row>
    <row r="9">
      <c r="C9" s="55" t="s">
        <v>22</v>
      </c>
      <c r="D9" s="57" t="s">
        <v>56</v>
      </c>
    </row>
    <row r="10">
      <c r="C10" s="55" t="s">
        <v>23</v>
      </c>
      <c r="D10" s="57" t="s">
        <v>57</v>
      </c>
    </row>
    <row r="13">
      <c r="B13" s="56" t="s">
        <v>36</v>
      </c>
      <c r="C13" s="55" t="s">
        <v>21</v>
      </c>
      <c r="D13" s="57" t="s">
        <v>58</v>
      </c>
    </row>
    <row r="14">
      <c r="C14" s="55" t="s">
        <v>22</v>
      </c>
      <c r="D14" s="57" t="s">
        <v>58</v>
      </c>
    </row>
    <row r="15">
      <c r="C15" s="55" t="s">
        <v>23</v>
      </c>
      <c r="D15" s="57" t="s">
        <v>58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2025-04-09T19:01:51Z</dcterms:created>
  <dc:creator>openpyxl</dc:creator>
</cp:coreProperties>
</file>