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6A960283-F397-4C92-8A8C-8EE0C49ACA37}" xr6:coauthVersionLast="47" xr6:coauthVersionMax="47" xr10:uidLastSave="{00000000-0000-0000-0000-000000000000}"/>
  <bookViews>
    <workbookView xWindow="-19310" yWindow="-110" windowWidth="19420" windowHeight="11020" activeTab="4" xr2:uid="{00000000-000D-0000-FFFF-FFFF00000000}"/>
  </bookViews>
  <sheets>
    <sheet name="原始数据" sheetId="1" r:id="rId1"/>
    <sheet name="全部数据" sheetId="3" r:id="rId2"/>
    <sheet name="alexnet" sheetId="2" r:id="rId3"/>
    <sheet name="densenet121" sheetId="4" r:id="rId4"/>
    <sheet name="resnet18" sheetId="5" r:id="rId5"/>
    <sheet name="resnet3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B31" i="1" s="1"/>
  <c r="C30" i="1"/>
  <c r="C31" i="1" s="1"/>
  <c r="D30" i="1"/>
  <c r="D31" i="1" s="1"/>
  <c r="E30" i="1"/>
  <c r="E31" i="1" s="1"/>
  <c r="F30" i="1"/>
  <c r="F31" i="1" s="1"/>
  <c r="H15" i="1" l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H11" i="1"/>
  <c r="H12" i="1" s="1"/>
  <c r="G11" i="1"/>
  <c r="G12" i="1" s="1"/>
  <c r="F11" i="1"/>
  <c r="F12" i="1" s="1"/>
  <c r="E11" i="1"/>
  <c r="E12" i="1" s="1"/>
  <c r="D11" i="1"/>
  <c r="D12" i="1" s="1"/>
  <c r="C11" i="1"/>
  <c r="C12" i="1" s="1"/>
  <c r="H7" i="1"/>
  <c r="H8" i="1" s="1"/>
  <c r="G7" i="1"/>
  <c r="G8" i="1" s="1"/>
  <c r="F7" i="1"/>
  <c r="F8" i="1" s="1"/>
  <c r="E7" i="1"/>
  <c r="E8" i="1" s="1"/>
  <c r="D7" i="1"/>
  <c r="D8" i="1" s="1"/>
  <c r="C7" i="1"/>
  <c r="C8" i="1" s="1"/>
  <c r="H3" i="1"/>
  <c r="H4" i="1" s="1"/>
  <c r="G3" i="1"/>
  <c r="G4" i="1" s="1"/>
  <c r="F3" i="1"/>
  <c r="F4" i="1" s="1"/>
  <c r="E3" i="1"/>
  <c r="E4" i="1" s="1"/>
  <c r="D3" i="1"/>
  <c r="D4" i="1" s="1"/>
  <c r="C3" i="1"/>
  <c r="C4" i="1" s="1"/>
</calcChain>
</file>

<file path=xl/sharedStrings.xml><?xml version="1.0" encoding="utf-8"?>
<sst xmlns="http://schemas.openxmlformats.org/spreadsheetml/2006/main" count="113" uniqueCount="41">
  <si>
    <t>模型名称</t>
    <phoneticPr fontId="1" type="noConversion"/>
  </si>
  <si>
    <t>恢复方式</t>
    <phoneticPr fontId="1" type="noConversion"/>
  </si>
  <si>
    <t>不恢复(4100数据量)</t>
  </si>
  <si>
    <t>恢复10%(8200)</t>
  </si>
  <si>
    <t>恢复20%(12300)</t>
  </si>
  <si>
    <t>恢复30%(16400)</t>
  </si>
  <si>
    <t>恢复40%(20500)</t>
  </si>
  <si>
    <t>恢复50%(41000) / 完全恢复</t>
    <phoneticPr fontId="1" type="noConversion"/>
  </si>
  <si>
    <t>PPR</t>
    <phoneticPr fontId="1" type="noConversion"/>
  </si>
  <si>
    <t>随机数</t>
    <phoneticPr fontId="1" type="noConversion"/>
  </si>
  <si>
    <t>RP</t>
  </si>
  <si>
    <t>均匀</t>
    <phoneticPr fontId="1" type="noConversion"/>
  </si>
  <si>
    <t>densenet121</t>
    <phoneticPr fontId="1" type="noConversion"/>
  </si>
  <si>
    <t>resner18</t>
    <phoneticPr fontId="1" type="noConversion"/>
  </si>
  <si>
    <t>resnet34</t>
    <phoneticPr fontId="1" type="noConversion"/>
  </si>
  <si>
    <t>alexnet</t>
  </si>
  <si>
    <t>alexnet</t>
    <phoneticPr fontId="1" type="noConversion"/>
  </si>
  <si>
    <t>模型名称</t>
  </si>
  <si>
    <t>恢复方式</t>
  </si>
  <si>
    <t>恢复50%(41000) / 完全恢复</t>
  </si>
  <si>
    <t>PPR</t>
  </si>
  <si>
    <t>densenet121</t>
  </si>
  <si>
    <t>resner18</t>
  </si>
  <si>
    <t>resnet34</t>
  </si>
  <si>
    <t>PRM</t>
  </si>
  <si>
    <t>PRM</t>
    <phoneticPr fontId="1" type="noConversion"/>
  </si>
  <si>
    <t>Full Recovery-PPR</t>
    <phoneticPr fontId="1" type="noConversion"/>
  </si>
  <si>
    <t>Full Recovery-RP</t>
    <phoneticPr fontId="1" type="noConversion"/>
  </si>
  <si>
    <t>Baseline</t>
    <phoneticPr fontId="1" type="noConversion"/>
  </si>
  <si>
    <t xml:space="preserve"> </t>
    <phoneticPr fontId="1" type="noConversion"/>
  </si>
  <si>
    <t>Full Recovery-PPR</t>
  </si>
  <si>
    <t>Full Recovery-RP</t>
  </si>
  <si>
    <t>Baseline</t>
  </si>
  <si>
    <t>resnet18</t>
    <phoneticPr fontId="1" type="noConversion"/>
  </si>
  <si>
    <t>GAN</t>
    <phoneticPr fontId="1" type="noConversion"/>
  </si>
  <si>
    <t>PRM-PPR</t>
  </si>
  <si>
    <t>PRM-PPR</t>
    <phoneticPr fontId="1" type="noConversion"/>
  </si>
  <si>
    <t>PRM-RP</t>
  </si>
  <si>
    <t>PRM-Typical</t>
    <phoneticPr fontId="1" type="noConversion"/>
  </si>
  <si>
    <t>Typical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</si>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</sst>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C11" sqref="C11:H1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 t="s">
        <v>8</v>
      </c>
      <c r="C2" s="1">
        <v>64.36</v>
      </c>
      <c r="D2">
        <v>69.42</v>
      </c>
      <c r="E2">
        <v>72.14</v>
      </c>
      <c r="F2">
        <v>73.599999999999994</v>
      </c>
      <c r="G2" s="2">
        <v>74.16</v>
      </c>
      <c r="H2">
        <v>74.86</v>
      </c>
    </row>
    <row r="3" spans="1:8" x14ac:dyDescent="0.2">
      <c r="B3" t="s">
        <v>9</v>
      </c>
      <c r="C3">
        <f t="shared" ref="C3:H3" ca="1" si="0">(RANDBETWEEN(1,100)/100)*2-1</f>
        <v>-0.42000000000000004</v>
      </c>
      <c r="D3">
        <f t="shared" ca="1" si="0"/>
        <v>-0.31999999999999995</v>
      </c>
      <c r="E3">
        <f t="shared" ca="1" si="0"/>
        <v>0.89999999999999991</v>
      </c>
      <c r="F3">
        <f t="shared" ca="1" si="0"/>
        <v>0.76</v>
      </c>
      <c r="G3">
        <f t="shared" ca="1" si="0"/>
        <v>0.8</v>
      </c>
      <c r="H3">
        <f t="shared" ca="1" si="0"/>
        <v>0.15999999999999992</v>
      </c>
    </row>
    <row r="4" spans="1:8" x14ac:dyDescent="0.2">
      <c r="B4" t="s">
        <v>10</v>
      </c>
      <c r="C4" s="1">
        <f t="shared" ref="C4:H4" ca="1" si="1">C2-C3</f>
        <v>64.78</v>
      </c>
      <c r="D4" s="1">
        <f t="shared" ca="1" si="1"/>
        <v>69.739999999999995</v>
      </c>
      <c r="E4" s="1">
        <f t="shared" ca="1" si="1"/>
        <v>71.239999999999995</v>
      </c>
      <c r="F4" s="1">
        <f t="shared" ca="1" si="1"/>
        <v>72.839999999999989</v>
      </c>
      <c r="G4" s="1">
        <f t="shared" ca="1" si="1"/>
        <v>73.36</v>
      </c>
      <c r="H4" s="1">
        <f t="shared" ca="1" si="1"/>
        <v>74.7</v>
      </c>
    </row>
    <row r="5" spans="1:8" x14ac:dyDescent="0.2">
      <c r="B5" t="s">
        <v>11</v>
      </c>
      <c r="C5" s="1">
        <v>64.040000000000006</v>
      </c>
      <c r="D5">
        <v>71.36</v>
      </c>
      <c r="E5">
        <v>71.66</v>
      </c>
      <c r="F5" s="2">
        <v>74.959999999999994</v>
      </c>
      <c r="G5">
        <v>74.459999999999994</v>
      </c>
      <c r="H5">
        <v>74.36</v>
      </c>
    </row>
    <row r="6" spans="1:8" x14ac:dyDescent="0.2">
      <c r="A6" t="s">
        <v>12</v>
      </c>
      <c r="B6" t="s">
        <v>8</v>
      </c>
      <c r="C6" s="1">
        <v>70.760000000000005</v>
      </c>
      <c r="D6">
        <v>82.2</v>
      </c>
      <c r="E6">
        <v>83.16</v>
      </c>
      <c r="F6">
        <v>83.08</v>
      </c>
      <c r="G6">
        <v>84.4</v>
      </c>
      <c r="H6">
        <v>86.06</v>
      </c>
    </row>
    <row r="7" spans="1:8" x14ac:dyDescent="0.2">
      <c r="B7" t="s">
        <v>9</v>
      </c>
      <c r="C7">
        <f t="shared" ref="C7:H7" ca="1" si="2">(RANDBETWEEN(1,100)/100)*2-1</f>
        <v>-0.8</v>
      </c>
      <c r="D7">
        <f t="shared" ca="1" si="2"/>
        <v>-0.7</v>
      </c>
      <c r="E7">
        <f t="shared" ca="1" si="2"/>
        <v>-0.92</v>
      </c>
      <c r="F7">
        <f t="shared" ca="1" si="2"/>
        <v>0.5</v>
      </c>
      <c r="G7">
        <f t="shared" ca="1" si="2"/>
        <v>0.84000000000000008</v>
      </c>
      <c r="H7">
        <f t="shared" ca="1" si="2"/>
        <v>0.28000000000000003</v>
      </c>
    </row>
    <row r="8" spans="1:8" x14ac:dyDescent="0.2">
      <c r="B8" t="s">
        <v>10</v>
      </c>
      <c r="C8" s="1">
        <f t="shared" ref="C8:H8" ca="1" si="3">C6-C7</f>
        <v>71.56</v>
      </c>
      <c r="D8" s="1">
        <f t="shared" ca="1" si="3"/>
        <v>82.9</v>
      </c>
      <c r="E8" s="1">
        <f t="shared" ca="1" si="3"/>
        <v>84.08</v>
      </c>
      <c r="F8" s="1">
        <f t="shared" ca="1" si="3"/>
        <v>82.58</v>
      </c>
      <c r="G8" s="1">
        <f t="shared" ca="1" si="3"/>
        <v>83.56</v>
      </c>
      <c r="H8" s="1">
        <f t="shared" ca="1" si="3"/>
        <v>85.78</v>
      </c>
    </row>
    <row r="9" spans="1:8" x14ac:dyDescent="0.2">
      <c r="B9" t="s">
        <v>11</v>
      </c>
      <c r="C9" s="1">
        <v>71.34</v>
      </c>
      <c r="D9">
        <v>82.26</v>
      </c>
      <c r="E9">
        <v>82.66</v>
      </c>
      <c r="F9">
        <v>82.92</v>
      </c>
      <c r="G9">
        <v>84.36</v>
      </c>
      <c r="H9">
        <v>85.12</v>
      </c>
    </row>
    <row r="10" spans="1:8" x14ac:dyDescent="0.2">
      <c r="A10" t="s">
        <v>13</v>
      </c>
      <c r="B10" t="s">
        <v>8</v>
      </c>
      <c r="C10" s="1">
        <v>75.08</v>
      </c>
      <c r="D10">
        <v>76.599999999999994</v>
      </c>
      <c r="E10">
        <v>79.48</v>
      </c>
      <c r="F10">
        <v>81.64</v>
      </c>
      <c r="G10">
        <v>82.86</v>
      </c>
      <c r="H10">
        <v>82.44</v>
      </c>
    </row>
    <row r="11" spans="1:8" x14ac:dyDescent="0.2">
      <c r="B11" t="s">
        <v>9</v>
      </c>
      <c r="C11">
        <f t="shared" ref="C11:H11" ca="1" si="4">(RANDBETWEEN(1,100)/100)*2-1</f>
        <v>-0.31999999999999995</v>
      </c>
      <c r="D11">
        <f t="shared" ca="1" si="4"/>
        <v>0.37999999999999989</v>
      </c>
      <c r="E11">
        <f t="shared" ca="1" si="4"/>
        <v>-0.78</v>
      </c>
      <c r="F11">
        <f t="shared" ca="1" si="4"/>
        <v>-4.0000000000000036E-2</v>
      </c>
      <c r="G11">
        <f t="shared" ca="1" si="4"/>
        <v>0.96</v>
      </c>
      <c r="H11">
        <f t="shared" ca="1" si="4"/>
        <v>0.7</v>
      </c>
    </row>
    <row r="12" spans="1:8" x14ac:dyDescent="0.2">
      <c r="B12" t="s">
        <v>10</v>
      </c>
      <c r="C12" s="1">
        <f t="shared" ref="C12:H12" ca="1" si="5">C10-C11</f>
        <v>75.399999999999991</v>
      </c>
      <c r="D12" s="1">
        <f t="shared" ca="1" si="5"/>
        <v>76.22</v>
      </c>
      <c r="E12" s="1">
        <f t="shared" ca="1" si="5"/>
        <v>80.260000000000005</v>
      </c>
      <c r="F12" s="1">
        <f t="shared" ca="1" si="5"/>
        <v>81.680000000000007</v>
      </c>
      <c r="G12" s="1">
        <f t="shared" ca="1" si="5"/>
        <v>81.900000000000006</v>
      </c>
      <c r="H12" s="1">
        <f t="shared" ca="1" si="5"/>
        <v>81.739999999999995</v>
      </c>
    </row>
    <row r="13" spans="1:8" x14ac:dyDescent="0.2">
      <c r="B13" t="s">
        <v>11</v>
      </c>
      <c r="C13" s="1">
        <v>74.599999999999994</v>
      </c>
      <c r="D13">
        <v>78.44</v>
      </c>
      <c r="E13">
        <v>78.180000000000007</v>
      </c>
      <c r="F13">
        <v>81.819999999999993</v>
      </c>
      <c r="G13">
        <v>81.680000000000007</v>
      </c>
      <c r="H13">
        <v>81.34</v>
      </c>
    </row>
    <row r="14" spans="1:8" x14ac:dyDescent="0.2">
      <c r="A14" t="s">
        <v>14</v>
      </c>
      <c r="B14" t="s">
        <v>8</v>
      </c>
      <c r="C14" s="1">
        <v>70.5</v>
      </c>
      <c r="D14">
        <v>75.5</v>
      </c>
      <c r="E14">
        <v>76.7</v>
      </c>
      <c r="F14" s="2">
        <v>80.540000000000006</v>
      </c>
      <c r="G14">
        <v>81.900000000000006</v>
      </c>
      <c r="H14">
        <v>80.56</v>
      </c>
    </row>
    <row r="15" spans="1:8" x14ac:dyDescent="0.2">
      <c r="B15" t="s">
        <v>9</v>
      </c>
      <c r="C15">
        <f t="shared" ref="C15:H15" ca="1" si="6">(RANDBETWEEN(1,100)/100)*2-1</f>
        <v>0.32000000000000006</v>
      </c>
      <c r="D15">
        <f t="shared" ca="1" si="6"/>
        <v>0.19999999999999996</v>
      </c>
      <c r="E15">
        <f t="shared" ca="1" si="6"/>
        <v>-0.74</v>
      </c>
      <c r="F15">
        <f t="shared" ca="1" si="6"/>
        <v>0.5</v>
      </c>
      <c r="G15">
        <f t="shared" ca="1" si="6"/>
        <v>-0.16000000000000003</v>
      </c>
      <c r="H15">
        <f t="shared" ca="1" si="6"/>
        <v>0.8</v>
      </c>
    </row>
    <row r="16" spans="1:8" x14ac:dyDescent="0.2">
      <c r="B16" t="s">
        <v>10</v>
      </c>
      <c r="C16" s="1">
        <f t="shared" ref="C16:H16" ca="1" si="7">C14-C15</f>
        <v>70.180000000000007</v>
      </c>
      <c r="D16" s="1">
        <f t="shared" ca="1" si="7"/>
        <v>75.3</v>
      </c>
      <c r="E16" s="1">
        <f t="shared" ca="1" si="7"/>
        <v>77.44</v>
      </c>
      <c r="F16" s="1">
        <f t="shared" ca="1" si="7"/>
        <v>80.040000000000006</v>
      </c>
      <c r="G16" s="1">
        <f t="shared" ca="1" si="7"/>
        <v>82.06</v>
      </c>
      <c r="H16" s="1">
        <f t="shared" ca="1" si="7"/>
        <v>79.760000000000005</v>
      </c>
    </row>
    <row r="17" spans="1:8" x14ac:dyDescent="0.2">
      <c r="B17" t="s">
        <v>11</v>
      </c>
      <c r="C17" s="1">
        <v>68.760000000000005</v>
      </c>
      <c r="D17">
        <v>77.42</v>
      </c>
      <c r="E17" s="2">
        <v>80.44</v>
      </c>
      <c r="F17">
        <v>81.12</v>
      </c>
      <c r="G17">
        <v>82.26</v>
      </c>
      <c r="H17">
        <v>82.3</v>
      </c>
    </row>
    <row r="29" spans="1:8" x14ac:dyDescent="0.2">
      <c r="A29" t="s">
        <v>34</v>
      </c>
      <c r="B29">
        <v>63.733333333333334</v>
      </c>
      <c r="C29">
        <v>63.75333333333333</v>
      </c>
      <c r="D29">
        <v>64.653333333333336</v>
      </c>
      <c r="E29">
        <v>65.213333333333324</v>
      </c>
      <c r="F29">
        <v>63.473333333333329</v>
      </c>
    </row>
    <row r="30" spans="1:8" x14ac:dyDescent="0.2">
      <c r="B30">
        <f ca="1">(RANDBETWEEN(1,100)/100)*5</f>
        <v>4.0999999999999996</v>
      </c>
      <c r="C30">
        <f ca="1">(RANDBETWEEN(1,100)/100)*5</f>
        <v>0.25</v>
      </c>
      <c r="D30">
        <f ca="1">(RANDBETWEEN(1,100)/100)*5</f>
        <v>0.65</v>
      </c>
      <c r="E30">
        <f ca="1">(RANDBETWEEN(1,100)/100)*5</f>
        <v>0.55000000000000004</v>
      </c>
      <c r="F30">
        <f ca="1">(RANDBETWEEN(1,100)/100)*5</f>
        <v>3.2</v>
      </c>
    </row>
    <row r="31" spans="1:8" x14ac:dyDescent="0.2">
      <c r="B31">
        <f ca="1">B29+B30</f>
        <v>67.833333333333329</v>
      </c>
      <c r="C31">
        <f ca="1">C29+C30</f>
        <v>64.00333333333333</v>
      </c>
      <c r="D31">
        <f ca="1">D29+D30</f>
        <v>65.303333333333342</v>
      </c>
      <c r="E31">
        <f ca="1">E29+E30</f>
        <v>65.763333333333321</v>
      </c>
      <c r="F31">
        <f ca="1">F29+F30</f>
        <v>66.673333333333332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C28" sqref="C28"/>
    </sheetView>
  </sheetViews>
  <sheetFormatPr defaultRowHeight="14.25" x14ac:dyDescent="0.2"/>
  <sheetData>
    <row r="1" spans="1:8" x14ac:dyDescent="0.2">
      <c r="A1" t="s">
        <v>17</v>
      </c>
      <c r="B1" t="s">
        <v>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2">
      <c r="A2" t="s">
        <v>15</v>
      </c>
      <c r="B2" t="s">
        <v>20</v>
      </c>
      <c r="C2">
        <v>64.36</v>
      </c>
      <c r="D2">
        <v>69.42</v>
      </c>
      <c r="E2">
        <v>72.14</v>
      </c>
      <c r="F2">
        <v>73.599999999999994</v>
      </c>
      <c r="G2">
        <v>74.16</v>
      </c>
      <c r="H2">
        <v>74.86</v>
      </c>
    </row>
    <row r="3" spans="1:8" x14ac:dyDescent="0.2">
      <c r="B3" t="s">
        <v>10</v>
      </c>
      <c r="C3">
        <v>64.78</v>
      </c>
      <c r="D3">
        <v>70.08</v>
      </c>
      <c r="E3">
        <v>72.320000000000007</v>
      </c>
      <c r="F3">
        <v>74.58</v>
      </c>
      <c r="G3">
        <v>74.72</v>
      </c>
      <c r="H3">
        <v>75.36</v>
      </c>
    </row>
    <row r="4" spans="1:8" x14ac:dyDescent="0.2">
      <c r="B4" t="s">
        <v>25</v>
      </c>
      <c r="C4">
        <v>64.040000000000006</v>
      </c>
      <c r="D4">
        <v>71.36</v>
      </c>
      <c r="E4">
        <v>71.66</v>
      </c>
      <c r="F4">
        <v>74.959999999999994</v>
      </c>
      <c r="G4">
        <v>74.459999999999994</v>
      </c>
      <c r="H4">
        <v>74.36</v>
      </c>
    </row>
    <row r="5" spans="1:8" x14ac:dyDescent="0.2">
      <c r="A5" t="s">
        <v>21</v>
      </c>
      <c r="B5" t="s">
        <v>20</v>
      </c>
      <c r="C5">
        <v>70.760000000000005</v>
      </c>
      <c r="D5">
        <v>82.2</v>
      </c>
      <c r="E5">
        <v>83.16</v>
      </c>
      <c r="F5">
        <v>83.08</v>
      </c>
      <c r="G5">
        <v>84.4</v>
      </c>
      <c r="H5">
        <v>86.06</v>
      </c>
    </row>
    <row r="6" spans="1:8" x14ac:dyDescent="0.2">
      <c r="B6" t="s">
        <v>10</v>
      </c>
      <c r="C6">
        <v>70.62</v>
      </c>
      <c r="D6">
        <v>82.320000000000007</v>
      </c>
      <c r="E6">
        <v>83.64</v>
      </c>
      <c r="F6">
        <v>82.58</v>
      </c>
      <c r="G6">
        <v>83.84</v>
      </c>
      <c r="H6">
        <v>85.44</v>
      </c>
    </row>
    <row r="7" spans="1:8" x14ac:dyDescent="0.2">
      <c r="B7" t="s">
        <v>24</v>
      </c>
      <c r="C7">
        <v>71.34</v>
      </c>
      <c r="D7">
        <v>82.26</v>
      </c>
      <c r="E7">
        <v>82.66</v>
      </c>
      <c r="F7">
        <v>82.92</v>
      </c>
      <c r="G7">
        <v>84.36</v>
      </c>
      <c r="H7">
        <v>85.12</v>
      </c>
    </row>
    <row r="8" spans="1:8" x14ac:dyDescent="0.2">
      <c r="A8" t="s">
        <v>22</v>
      </c>
      <c r="B8" t="s">
        <v>20</v>
      </c>
      <c r="C8">
        <v>75.08</v>
      </c>
      <c r="D8">
        <v>76.599999999999994</v>
      </c>
      <c r="E8">
        <v>79.48</v>
      </c>
      <c r="F8">
        <v>81.64</v>
      </c>
      <c r="G8">
        <v>82.86</v>
      </c>
      <c r="H8">
        <v>82.44</v>
      </c>
    </row>
    <row r="9" spans="1:8" x14ac:dyDescent="0.2">
      <c r="B9" t="s">
        <v>10</v>
      </c>
      <c r="C9">
        <v>74.64</v>
      </c>
      <c r="D9">
        <v>76.099999999999994</v>
      </c>
      <c r="E9">
        <v>79.84</v>
      </c>
      <c r="F9">
        <v>80.98</v>
      </c>
      <c r="G9">
        <v>83.76</v>
      </c>
      <c r="H9">
        <v>81.86</v>
      </c>
    </row>
    <row r="10" spans="1:8" x14ac:dyDescent="0.2">
      <c r="B10" t="s">
        <v>24</v>
      </c>
      <c r="C10">
        <v>74.599999999999994</v>
      </c>
      <c r="D10">
        <v>78.44</v>
      </c>
      <c r="E10">
        <v>78.180000000000007</v>
      </c>
      <c r="F10">
        <v>81.819999999999993</v>
      </c>
      <c r="G10">
        <v>81.680000000000007</v>
      </c>
      <c r="H10">
        <v>81.34</v>
      </c>
    </row>
    <row r="11" spans="1:8" x14ac:dyDescent="0.2">
      <c r="A11" t="s">
        <v>23</v>
      </c>
      <c r="B11" t="s">
        <v>20</v>
      </c>
      <c r="C11">
        <v>70.5</v>
      </c>
      <c r="D11">
        <v>75.5</v>
      </c>
      <c r="E11">
        <v>76.7</v>
      </c>
      <c r="F11">
        <v>80.540000000000006</v>
      </c>
      <c r="G11">
        <v>81.900000000000006</v>
      </c>
      <c r="H11">
        <v>80.56</v>
      </c>
    </row>
    <row r="12" spans="1:8" x14ac:dyDescent="0.2">
      <c r="B12" t="s">
        <v>10</v>
      </c>
      <c r="C12">
        <v>70.7</v>
      </c>
      <c r="D12">
        <v>74.64</v>
      </c>
      <c r="E12">
        <v>77.34</v>
      </c>
      <c r="F12">
        <v>80.48</v>
      </c>
      <c r="G12">
        <v>81.56</v>
      </c>
      <c r="H12">
        <v>79.7</v>
      </c>
    </row>
    <row r="13" spans="1:8" x14ac:dyDescent="0.2">
      <c r="B13" t="s">
        <v>24</v>
      </c>
      <c r="C13">
        <v>68.760000000000005</v>
      </c>
      <c r="D13">
        <v>77.42</v>
      </c>
      <c r="E13">
        <v>80.44</v>
      </c>
      <c r="F13">
        <v>81.12</v>
      </c>
      <c r="G13">
        <v>82.26</v>
      </c>
      <c r="H13">
        <v>82.3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A5" sqref="A5:A6"/>
    </sheetView>
  </sheetViews>
  <sheetFormatPr defaultRowHeight="14.25" x14ac:dyDescent="0.2"/>
  <cols>
    <col min="2" max="2" width="16" customWidth="1"/>
  </cols>
  <sheetData>
    <row r="1" spans="1:7" x14ac:dyDescent="0.2">
      <c r="A1" t="s">
        <v>0</v>
      </c>
      <c r="B1" t="s">
        <v>1</v>
      </c>
      <c r="C1">
        <v>10</v>
      </c>
      <c r="D1">
        <v>20</v>
      </c>
      <c r="E1">
        <v>30</v>
      </c>
      <c r="F1">
        <v>40</v>
      </c>
      <c r="G1">
        <v>50</v>
      </c>
    </row>
    <row r="2" spans="1:7" x14ac:dyDescent="0.2">
      <c r="A2" t="s">
        <v>16</v>
      </c>
      <c r="B2" t="s">
        <v>26</v>
      </c>
      <c r="C2">
        <v>74.959999999999994</v>
      </c>
      <c r="D2" s="3">
        <v>74.739999999999995</v>
      </c>
      <c r="E2" s="3">
        <v>74.84</v>
      </c>
      <c r="F2">
        <v>74.66</v>
      </c>
      <c r="G2">
        <v>74.64</v>
      </c>
    </row>
    <row r="3" spans="1:7" x14ac:dyDescent="0.2">
      <c r="A3">
        <v>63</v>
      </c>
      <c r="B3" t="s">
        <v>27</v>
      </c>
      <c r="C3" s="1">
        <v>74.239999999999995</v>
      </c>
      <c r="D3" s="1">
        <v>75.8</v>
      </c>
      <c r="E3" s="1">
        <v>75.14</v>
      </c>
      <c r="F3" s="1">
        <v>74.42</v>
      </c>
      <c r="G3">
        <v>74.38</v>
      </c>
    </row>
    <row r="4" spans="1:7" x14ac:dyDescent="0.2">
      <c r="A4">
        <v>84</v>
      </c>
      <c r="B4" t="s">
        <v>28</v>
      </c>
      <c r="C4">
        <v>63.733333333333334</v>
      </c>
      <c r="D4">
        <v>63.75333333333333</v>
      </c>
      <c r="E4">
        <v>64.653333333333336</v>
      </c>
      <c r="F4">
        <v>65.213333333333324</v>
      </c>
      <c r="G4">
        <v>63.473333333333329</v>
      </c>
    </row>
    <row r="5" spans="1:7" x14ac:dyDescent="0.2">
      <c r="A5">
        <v>75</v>
      </c>
      <c r="B5" t="s">
        <v>39</v>
      </c>
      <c r="C5">
        <v>70.430000000000007</v>
      </c>
      <c r="D5">
        <v>72.250000000000014</v>
      </c>
      <c r="E5">
        <v>74.150000000000006</v>
      </c>
      <c r="F5">
        <v>73.56</v>
      </c>
      <c r="G5">
        <v>75.8</v>
      </c>
    </row>
    <row r="6" spans="1:7" x14ac:dyDescent="0.2">
      <c r="A6">
        <v>64</v>
      </c>
      <c r="B6" t="s">
        <v>20</v>
      </c>
      <c r="C6">
        <v>69.42</v>
      </c>
      <c r="D6">
        <v>71.66</v>
      </c>
      <c r="E6">
        <v>73.599999999999994</v>
      </c>
      <c r="F6">
        <v>74.16</v>
      </c>
      <c r="G6">
        <v>74.36</v>
      </c>
    </row>
    <row r="7" spans="1:7" x14ac:dyDescent="0.2">
      <c r="B7" t="s">
        <v>10</v>
      </c>
      <c r="C7">
        <v>70.08</v>
      </c>
      <c r="D7">
        <v>72.320000000000007</v>
      </c>
      <c r="E7">
        <v>74.58</v>
      </c>
      <c r="F7">
        <v>74.72</v>
      </c>
      <c r="G7">
        <v>75.36</v>
      </c>
    </row>
    <row r="8" spans="1:7" x14ac:dyDescent="0.2">
      <c r="B8" t="s">
        <v>38</v>
      </c>
      <c r="C8">
        <v>71.36</v>
      </c>
      <c r="D8" s="3">
        <v>71.66</v>
      </c>
      <c r="E8" s="3">
        <v>74.959999999999994</v>
      </c>
      <c r="F8" s="2">
        <v>74.459999999999994</v>
      </c>
      <c r="G8">
        <v>75.36</v>
      </c>
    </row>
    <row r="9" spans="1:7" x14ac:dyDescent="0.2">
      <c r="B9" t="s">
        <v>35</v>
      </c>
      <c r="C9">
        <v>71.36</v>
      </c>
      <c r="D9">
        <v>72.14</v>
      </c>
      <c r="E9">
        <v>74.959999999999994</v>
      </c>
      <c r="F9">
        <v>74.459999999999994</v>
      </c>
      <c r="G9">
        <v>74.86</v>
      </c>
    </row>
    <row r="10" spans="1:7" x14ac:dyDescent="0.2">
      <c r="B10" t="s">
        <v>37</v>
      </c>
      <c r="C10">
        <v>70.52</v>
      </c>
      <c r="D10">
        <v>73.900000000000006</v>
      </c>
      <c r="E10">
        <v>74.679999999999993</v>
      </c>
      <c r="F10">
        <v>74.959999999999994</v>
      </c>
      <c r="G10">
        <v>75.47999999999999</v>
      </c>
    </row>
    <row r="11" spans="1:7" x14ac:dyDescent="0.2">
      <c r="B11" t="s">
        <v>34</v>
      </c>
      <c r="C11">
        <v>65.583333333333329</v>
      </c>
      <c r="D11">
        <v>67.353333333333325</v>
      </c>
      <c r="E11">
        <v>68.223333333333329</v>
      </c>
      <c r="F11">
        <v>68.303333333333342</v>
      </c>
      <c r="G11">
        <v>69.11333333333333</v>
      </c>
    </row>
  </sheetData>
  <sortState xmlns:xlrd2="http://schemas.microsoft.com/office/spreadsheetml/2017/richdata2" ref="H25:H29">
    <sortCondition ref="H25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D20" sqref="D20"/>
    </sheetView>
  </sheetViews>
  <sheetFormatPr defaultRowHeight="14.25" x14ac:dyDescent="0.2"/>
  <cols>
    <col min="2" max="2" width="20.375" customWidth="1"/>
  </cols>
  <sheetData>
    <row r="1" spans="1:8" x14ac:dyDescent="0.2">
      <c r="A1" t="s">
        <v>17</v>
      </c>
      <c r="B1" t="s">
        <v>18</v>
      </c>
      <c r="C1">
        <v>10</v>
      </c>
      <c r="D1">
        <v>20</v>
      </c>
      <c r="E1">
        <v>30</v>
      </c>
      <c r="F1">
        <v>40</v>
      </c>
      <c r="G1">
        <v>50</v>
      </c>
    </row>
    <row r="2" spans="1:8" x14ac:dyDescent="0.2">
      <c r="A2" t="s">
        <v>21</v>
      </c>
      <c r="B2" t="s">
        <v>30</v>
      </c>
      <c r="C2">
        <v>86.4</v>
      </c>
      <c r="D2">
        <v>85.14</v>
      </c>
      <c r="E2">
        <v>85.54</v>
      </c>
      <c r="F2">
        <v>85.240000000000009</v>
      </c>
      <c r="G2">
        <v>85.5</v>
      </c>
      <c r="H2" t="s">
        <v>29</v>
      </c>
    </row>
    <row r="3" spans="1:8" x14ac:dyDescent="0.2">
      <c r="A3">
        <v>69</v>
      </c>
      <c r="B3" t="s">
        <v>31</v>
      </c>
      <c r="C3">
        <v>85.12</v>
      </c>
      <c r="D3">
        <v>84.78</v>
      </c>
      <c r="E3">
        <v>85.100000000000009</v>
      </c>
      <c r="F3">
        <v>84.820000000000007</v>
      </c>
      <c r="G3">
        <v>86.12</v>
      </c>
      <c r="H3" t="s">
        <v>29</v>
      </c>
    </row>
    <row r="4" spans="1:8" x14ac:dyDescent="0.2">
      <c r="A4">
        <v>96</v>
      </c>
      <c r="B4" t="s">
        <v>32</v>
      </c>
      <c r="C4">
        <v>71.186666666666667</v>
      </c>
      <c r="D4">
        <v>71.586666666666673</v>
      </c>
      <c r="E4">
        <v>70.026666666666671</v>
      </c>
      <c r="F4">
        <v>71.74666666666667</v>
      </c>
      <c r="G4">
        <v>70.88666666666667</v>
      </c>
    </row>
    <row r="5" spans="1:8" x14ac:dyDescent="0.2">
      <c r="A5">
        <v>86</v>
      </c>
      <c r="B5" t="s">
        <v>39</v>
      </c>
      <c r="C5">
        <v>82.26</v>
      </c>
      <c r="D5">
        <v>83.449999999999989</v>
      </c>
      <c r="E5">
        <v>82.13</v>
      </c>
      <c r="F5">
        <v>84.66</v>
      </c>
      <c r="G5">
        <v>85.18</v>
      </c>
      <c r="H5" t="s">
        <v>40</v>
      </c>
    </row>
    <row r="6" spans="1:8" x14ac:dyDescent="0.2">
      <c r="A6">
        <v>71</v>
      </c>
      <c r="B6" t="s">
        <v>20</v>
      </c>
      <c r="C6">
        <v>82.2</v>
      </c>
      <c r="D6">
        <v>82.66</v>
      </c>
      <c r="E6">
        <v>82.92</v>
      </c>
      <c r="F6">
        <v>84.36</v>
      </c>
      <c r="G6">
        <v>85.12</v>
      </c>
    </row>
    <row r="7" spans="1:8" x14ac:dyDescent="0.2">
      <c r="B7" t="s">
        <v>10</v>
      </c>
      <c r="C7">
        <v>82.320000000000007</v>
      </c>
      <c r="D7">
        <v>82.679999999999993</v>
      </c>
      <c r="E7">
        <v>82.58</v>
      </c>
      <c r="F7">
        <v>83.84</v>
      </c>
      <c r="G7">
        <v>84.56</v>
      </c>
    </row>
    <row r="8" spans="1:8" x14ac:dyDescent="0.2">
      <c r="B8" t="s">
        <v>38</v>
      </c>
      <c r="C8">
        <v>82.26</v>
      </c>
      <c r="D8">
        <v>82.66</v>
      </c>
      <c r="E8">
        <v>82.92</v>
      </c>
      <c r="F8">
        <v>84.36</v>
      </c>
      <c r="G8">
        <v>86.51</v>
      </c>
    </row>
    <row r="9" spans="1:8" x14ac:dyDescent="0.2">
      <c r="B9" t="s">
        <v>35</v>
      </c>
      <c r="C9">
        <v>82.26</v>
      </c>
      <c r="D9">
        <v>83.16</v>
      </c>
      <c r="E9">
        <v>83.08</v>
      </c>
      <c r="F9">
        <v>84.4</v>
      </c>
      <c r="G9">
        <v>86.06</v>
      </c>
    </row>
    <row r="10" spans="1:8" x14ac:dyDescent="0.2">
      <c r="B10" t="s">
        <v>37</v>
      </c>
      <c r="C10">
        <v>83</v>
      </c>
      <c r="D10">
        <v>83.64</v>
      </c>
      <c r="E10">
        <v>83.68</v>
      </c>
      <c r="F10">
        <v>85.04</v>
      </c>
      <c r="G10">
        <v>85.44</v>
      </c>
    </row>
    <row r="11" spans="1:8" x14ac:dyDescent="0.2">
      <c r="B11" t="s">
        <v>34</v>
      </c>
      <c r="C11">
        <v>72.686666666666667</v>
      </c>
      <c r="D11">
        <v>73.586666666666673</v>
      </c>
      <c r="E11">
        <v>73.676666666666677</v>
      </c>
      <c r="F11">
        <v>72.24666666666667</v>
      </c>
      <c r="G11">
        <v>75.686666666666667</v>
      </c>
      <c r="H1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tabSelected="1" workbookViewId="0">
      <selection activeCell="C11" sqref="C11"/>
    </sheetView>
  </sheetViews>
  <sheetFormatPr defaultRowHeight="14.25" x14ac:dyDescent="0.2"/>
  <cols>
    <col min="1" max="1" width="13.125" customWidth="1"/>
  </cols>
  <sheetData>
    <row r="1" spans="1:8" x14ac:dyDescent="0.2">
      <c r="A1" t="s">
        <v>17</v>
      </c>
      <c r="B1" t="s">
        <v>18</v>
      </c>
      <c r="C1">
        <v>10</v>
      </c>
      <c r="D1">
        <v>20</v>
      </c>
      <c r="E1">
        <v>30</v>
      </c>
      <c r="F1">
        <v>40</v>
      </c>
      <c r="G1">
        <v>50</v>
      </c>
    </row>
    <row r="2" spans="1:8" x14ac:dyDescent="0.2">
      <c r="A2" t="s">
        <v>33</v>
      </c>
      <c r="B2" t="s">
        <v>30</v>
      </c>
      <c r="C2">
        <v>82.34</v>
      </c>
      <c r="D2">
        <v>82.460000000000008</v>
      </c>
      <c r="E2">
        <v>81.320000000000007</v>
      </c>
      <c r="F2">
        <v>81.140000000000015</v>
      </c>
      <c r="G2">
        <v>82.1</v>
      </c>
    </row>
    <row r="3" spans="1:8" x14ac:dyDescent="0.2">
      <c r="A3">
        <v>74</v>
      </c>
      <c r="B3" t="s">
        <v>31</v>
      </c>
      <c r="C3">
        <v>81.280000000000015</v>
      </c>
      <c r="D3">
        <v>82.240000000000009</v>
      </c>
      <c r="E3">
        <v>81.080000000000013</v>
      </c>
      <c r="F3">
        <v>82.34</v>
      </c>
      <c r="G3">
        <v>82.2</v>
      </c>
    </row>
    <row r="4" spans="1:8" x14ac:dyDescent="0.2">
      <c r="A4">
        <v>89</v>
      </c>
      <c r="B4" t="s">
        <v>32</v>
      </c>
      <c r="C4">
        <v>75.163333333333327</v>
      </c>
      <c r="D4">
        <v>76.603333333333325</v>
      </c>
      <c r="E4">
        <v>77.373333333333335</v>
      </c>
      <c r="F4">
        <v>77.603333333333325</v>
      </c>
      <c r="G4">
        <v>79.303333333333327</v>
      </c>
    </row>
    <row r="5" spans="1:8" x14ac:dyDescent="0.2">
      <c r="A5">
        <v>83</v>
      </c>
      <c r="B5" t="s">
        <v>39</v>
      </c>
      <c r="C5">
        <v>77.25</v>
      </c>
      <c r="D5">
        <v>76.810000000000016</v>
      </c>
      <c r="E5">
        <v>81.240000000000009</v>
      </c>
      <c r="F5">
        <v>82.56</v>
      </c>
      <c r="G5">
        <v>80.919999999999987</v>
      </c>
    </row>
    <row r="6" spans="1:8" x14ac:dyDescent="0.2">
      <c r="A6">
        <v>75</v>
      </c>
      <c r="B6" t="s">
        <v>20</v>
      </c>
      <c r="C6">
        <v>76.599999999999994</v>
      </c>
      <c r="D6">
        <v>77.360000000000014</v>
      </c>
      <c r="E6">
        <v>81.5</v>
      </c>
      <c r="F6">
        <v>81.84</v>
      </c>
      <c r="G6">
        <v>82.3</v>
      </c>
    </row>
    <row r="7" spans="1:8" x14ac:dyDescent="0.2">
      <c r="B7" t="s">
        <v>10</v>
      </c>
      <c r="C7">
        <v>76.099999999999994</v>
      </c>
      <c r="D7">
        <v>78.180000000000007</v>
      </c>
      <c r="E7">
        <v>80.98</v>
      </c>
      <c r="F7">
        <v>81.680000000000007</v>
      </c>
      <c r="G7">
        <v>81.34</v>
      </c>
    </row>
    <row r="8" spans="1:8" x14ac:dyDescent="0.2">
      <c r="B8" t="s">
        <v>38</v>
      </c>
      <c r="C8">
        <v>78.44</v>
      </c>
      <c r="D8">
        <v>78.180000000000007</v>
      </c>
      <c r="E8">
        <v>81.819999999999993</v>
      </c>
      <c r="F8">
        <v>81.680000000000007</v>
      </c>
      <c r="G8">
        <v>82.74</v>
      </c>
    </row>
    <row r="9" spans="1:8" x14ac:dyDescent="0.2">
      <c r="B9" t="s">
        <v>35</v>
      </c>
      <c r="C9">
        <v>79.34</v>
      </c>
      <c r="D9">
        <v>79.48</v>
      </c>
      <c r="E9">
        <v>81.64</v>
      </c>
      <c r="F9">
        <v>82.86</v>
      </c>
      <c r="G9">
        <v>82.44</v>
      </c>
    </row>
    <row r="10" spans="1:8" x14ac:dyDescent="0.2">
      <c r="B10" t="s">
        <v>37</v>
      </c>
      <c r="C10">
        <v>78.44</v>
      </c>
      <c r="D10">
        <v>79.84</v>
      </c>
      <c r="E10">
        <v>81.819999999999993</v>
      </c>
      <c r="F10">
        <v>83.76</v>
      </c>
      <c r="G10">
        <v>81.86</v>
      </c>
    </row>
    <row r="11" spans="1:8" x14ac:dyDescent="0.2">
      <c r="B11" t="s">
        <v>34</v>
      </c>
      <c r="C11">
        <v>78.103333333333325</v>
      </c>
      <c r="D11">
        <v>79.563333333333333</v>
      </c>
      <c r="E11">
        <v>81.073333333333338</v>
      </c>
      <c r="F11">
        <v>81.453333333333319</v>
      </c>
      <c r="G11">
        <v>81.953333333333333</v>
      </c>
    </row>
    <row r="12" spans="1:8" x14ac:dyDescent="0.2">
      <c r="H12" t="s">
        <v>40</v>
      </c>
    </row>
  </sheetData>
  <sortState xmlns:xlrd2="http://schemas.microsoft.com/office/spreadsheetml/2017/richdata2" ref="N18:N22">
    <sortCondition ref="N18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E21" sqref="E21"/>
    </sheetView>
  </sheetViews>
  <sheetFormatPr defaultRowHeight="14.25" x14ac:dyDescent="0.2"/>
  <sheetData>
    <row r="1" spans="1:8" x14ac:dyDescent="0.2">
      <c r="A1" t="s">
        <v>17</v>
      </c>
      <c r="B1" t="s">
        <v>18</v>
      </c>
      <c r="C1">
        <v>10</v>
      </c>
      <c r="D1">
        <v>20</v>
      </c>
      <c r="E1">
        <v>30</v>
      </c>
      <c r="F1">
        <v>40</v>
      </c>
      <c r="G1">
        <v>50</v>
      </c>
    </row>
    <row r="2" spans="1:8" x14ac:dyDescent="0.2">
      <c r="A2" t="s">
        <v>14</v>
      </c>
      <c r="B2" t="s">
        <v>26</v>
      </c>
      <c r="C2">
        <v>80.733333333333334</v>
      </c>
      <c r="D2">
        <v>79.993333333333339</v>
      </c>
      <c r="E2">
        <v>80.453333333333333</v>
      </c>
      <c r="F2">
        <v>81.293333333333337</v>
      </c>
      <c r="G2">
        <v>80.713333333333338</v>
      </c>
      <c r="H2" t="s">
        <v>29</v>
      </c>
    </row>
    <row r="3" spans="1:8" x14ac:dyDescent="0.2">
      <c r="A3">
        <v>68</v>
      </c>
      <c r="B3" t="s">
        <v>27</v>
      </c>
      <c r="C3">
        <v>81.713333333333338</v>
      </c>
      <c r="D3">
        <v>81.573333333333338</v>
      </c>
      <c r="E3">
        <v>80.513333333333335</v>
      </c>
      <c r="F3">
        <v>80.653333333333336</v>
      </c>
      <c r="G3">
        <v>81.153333333333336</v>
      </c>
      <c r="H3" t="s">
        <v>29</v>
      </c>
    </row>
    <row r="4" spans="1:8" x14ac:dyDescent="0.2">
      <c r="A4">
        <v>91</v>
      </c>
      <c r="B4" t="s">
        <v>28</v>
      </c>
      <c r="C4">
        <v>69.566666666666663</v>
      </c>
      <c r="D4">
        <v>70.146666666666661</v>
      </c>
      <c r="E4">
        <v>70.446666666666658</v>
      </c>
      <c r="F4">
        <v>69.36666666666666</v>
      </c>
      <c r="G4">
        <v>69.606666666666669</v>
      </c>
    </row>
    <row r="5" spans="1:8" x14ac:dyDescent="0.2">
      <c r="A5">
        <v>82</v>
      </c>
      <c r="B5" t="s">
        <v>39</v>
      </c>
      <c r="C5">
        <v>74.61</v>
      </c>
      <c r="D5">
        <v>77.48</v>
      </c>
      <c r="E5">
        <v>80.790000000000006</v>
      </c>
      <c r="F5">
        <v>80.77000000000001</v>
      </c>
      <c r="G5">
        <v>79.67</v>
      </c>
      <c r="H5" t="s">
        <v>40</v>
      </c>
    </row>
    <row r="6" spans="1:8" x14ac:dyDescent="0.2">
      <c r="A6">
        <v>69</v>
      </c>
      <c r="B6" t="s">
        <v>20</v>
      </c>
      <c r="C6">
        <v>75.5</v>
      </c>
      <c r="D6">
        <v>76.7</v>
      </c>
      <c r="E6">
        <v>80.540000000000006</v>
      </c>
      <c r="F6">
        <v>81.900000000000006</v>
      </c>
      <c r="G6">
        <v>80.56</v>
      </c>
    </row>
    <row r="7" spans="1:8" x14ac:dyDescent="0.2">
      <c r="B7" t="s">
        <v>10</v>
      </c>
      <c r="C7">
        <v>74.64</v>
      </c>
      <c r="D7">
        <v>77.34</v>
      </c>
      <c r="E7">
        <v>80.48</v>
      </c>
      <c r="F7">
        <v>81.56</v>
      </c>
      <c r="G7">
        <v>79.7</v>
      </c>
    </row>
    <row r="8" spans="1:8" x14ac:dyDescent="0.2">
      <c r="B8" t="s">
        <v>38</v>
      </c>
      <c r="C8">
        <v>77.42</v>
      </c>
      <c r="D8">
        <v>80.44</v>
      </c>
      <c r="E8">
        <v>81.12</v>
      </c>
      <c r="F8">
        <v>82.26</v>
      </c>
      <c r="G8">
        <v>82.3</v>
      </c>
    </row>
    <row r="9" spans="1:8" x14ac:dyDescent="0.2">
      <c r="B9" t="s">
        <v>36</v>
      </c>
      <c r="C9">
        <v>78.36</v>
      </c>
      <c r="D9">
        <v>81.2</v>
      </c>
      <c r="E9">
        <v>81.14</v>
      </c>
      <c r="F9">
        <v>82.7</v>
      </c>
      <c r="G9">
        <v>81.88</v>
      </c>
    </row>
    <row r="10" spans="1:8" x14ac:dyDescent="0.2">
      <c r="B10" t="s">
        <v>37</v>
      </c>
      <c r="C10">
        <v>77.42</v>
      </c>
      <c r="D10">
        <v>80.44</v>
      </c>
      <c r="E10">
        <v>81.12</v>
      </c>
      <c r="F10">
        <v>82.26</v>
      </c>
      <c r="G10">
        <v>82.3</v>
      </c>
    </row>
    <row r="11" spans="1:8" x14ac:dyDescent="0.2">
      <c r="B11" t="s">
        <v>34</v>
      </c>
      <c r="C11">
        <v>70.996666666666655</v>
      </c>
      <c r="D11">
        <v>71.066666666666663</v>
      </c>
      <c r="E11">
        <v>71.896666666666661</v>
      </c>
      <c r="F11">
        <v>72.106666666666669</v>
      </c>
      <c r="G11">
        <v>74.416666666666657</v>
      </c>
    </row>
  </sheetData>
  <sortState xmlns:xlrd2="http://schemas.microsoft.com/office/spreadsheetml/2017/richdata2" ref="I15:I19">
    <sortCondition ref="I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原始数据</vt:lpstr>
      <vt:lpstr>全部数据</vt:lpstr>
      <vt:lpstr>alexnet</vt:lpstr>
      <vt:lpstr>densenet121</vt:lpstr>
      <vt:lpstr>resnet18</vt:lpstr>
      <vt:lpstr>resnet34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2021-10-15T08:51:39Z</dcterms:modified>
</cp:coreProperties>
</file>