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8AEE5956-D12D-4CAC-8564-C6F233914140}" xr6:coauthVersionLast="47" xr6:coauthVersionMax="47" xr10:uidLastSave="{00000000-0000-0000-0000-000000000000}"/>
  <bookViews>
    <workbookView xWindow="-120" yWindow="-120" windowWidth="29040" windowHeight="16440" firstSheet="1" activeTab="6" xr2:uid="{00000000-000D-0000-FFFF-FFFF00000000}"/>
  </bookViews>
  <sheets>
    <sheet name="原始数据" sheetId="1" r:id="rId1"/>
    <sheet name="全部数据" sheetId="3" r:id="rId2"/>
    <sheet name="alexnet-rand" sheetId="7" r:id="rId3"/>
    <sheet name="alexnet-rand-2" sheetId="8" r:id="rId4"/>
    <sheet name="densenet121-rand-2" sheetId="9" r:id="rId5"/>
    <sheet name="resnet18-rand-2" sheetId="10" r:id="rId6"/>
    <sheet name="resnet34-rand-2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1" l="1"/>
  <c r="J7" i="11"/>
  <c r="J8" i="11"/>
  <c r="J9" i="11"/>
  <c r="J10" i="11"/>
  <c r="J11" i="11"/>
  <c r="J12" i="11"/>
  <c r="H12" i="11" s="1"/>
  <c r="J13" i="11"/>
  <c r="J14" i="11"/>
  <c r="J15" i="11"/>
  <c r="J16" i="11"/>
  <c r="J17" i="11"/>
  <c r="J18" i="11"/>
  <c r="J19" i="11"/>
  <c r="J20" i="11"/>
  <c r="H20" i="11" s="1"/>
  <c r="J21" i="11"/>
  <c r="J22" i="11"/>
  <c r="J23" i="11"/>
  <c r="J24" i="11"/>
  <c r="J25" i="11"/>
  <c r="J26" i="11"/>
  <c r="J27" i="11"/>
  <c r="J28" i="11"/>
  <c r="H28" i="11" s="1"/>
  <c r="J29" i="11"/>
  <c r="J30" i="11"/>
  <c r="J31" i="11"/>
  <c r="J32" i="11"/>
  <c r="J33" i="11"/>
  <c r="J34" i="11"/>
  <c r="D34" i="11" s="1"/>
  <c r="G34" i="11"/>
  <c r="F34" i="11"/>
  <c r="E34" i="11"/>
  <c r="H33" i="11"/>
  <c r="G33" i="11"/>
  <c r="F33" i="11"/>
  <c r="E33" i="11"/>
  <c r="D33" i="11"/>
  <c r="H32" i="11"/>
  <c r="G32" i="11"/>
  <c r="F32" i="11"/>
  <c r="E32" i="11"/>
  <c r="D32" i="11"/>
  <c r="H31" i="11"/>
  <c r="G31" i="11"/>
  <c r="F31" i="11"/>
  <c r="E31" i="11"/>
  <c r="D31" i="11"/>
  <c r="H30" i="11"/>
  <c r="G30" i="11"/>
  <c r="F30" i="11"/>
  <c r="E30" i="11"/>
  <c r="D30" i="11"/>
  <c r="H29" i="11"/>
  <c r="G29" i="11"/>
  <c r="F29" i="11"/>
  <c r="E29" i="11"/>
  <c r="D29" i="11"/>
  <c r="E28" i="11"/>
  <c r="H27" i="11"/>
  <c r="G27" i="11"/>
  <c r="F27" i="11"/>
  <c r="E27" i="11"/>
  <c r="D27" i="11"/>
  <c r="H26" i="11"/>
  <c r="G26" i="11"/>
  <c r="F26" i="11"/>
  <c r="E26" i="11"/>
  <c r="D26" i="11"/>
  <c r="H25" i="11"/>
  <c r="G25" i="11"/>
  <c r="F25" i="11"/>
  <c r="E25" i="11"/>
  <c r="D25" i="11"/>
  <c r="H24" i="11"/>
  <c r="G24" i="11"/>
  <c r="F24" i="11"/>
  <c r="E24" i="11"/>
  <c r="D24" i="11"/>
  <c r="H23" i="11"/>
  <c r="G23" i="11"/>
  <c r="F23" i="11"/>
  <c r="E23" i="11"/>
  <c r="D23" i="11"/>
  <c r="H22" i="11"/>
  <c r="G22" i="11"/>
  <c r="F22" i="11"/>
  <c r="E22" i="11"/>
  <c r="D22" i="11"/>
  <c r="H21" i="11"/>
  <c r="G21" i="11"/>
  <c r="F21" i="11"/>
  <c r="E21" i="11"/>
  <c r="D21" i="11"/>
  <c r="E20" i="11"/>
  <c r="H19" i="11"/>
  <c r="G19" i="11"/>
  <c r="F19" i="11"/>
  <c r="E19" i="11"/>
  <c r="D19" i="11"/>
  <c r="H18" i="11"/>
  <c r="G18" i="11"/>
  <c r="F18" i="11"/>
  <c r="E18" i="11"/>
  <c r="D18" i="11"/>
  <c r="H17" i="11"/>
  <c r="G17" i="11"/>
  <c r="F17" i="11"/>
  <c r="E17" i="11"/>
  <c r="D17" i="11"/>
  <c r="H16" i="11"/>
  <c r="G16" i="11"/>
  <c r="F16" i="11"/>
  <c r="E16" i="11"/>
  <c r="D16" i="11"/>
  <c r="H15" i="11"/>
  <c r="G15" i="11"/>
  <c r="F15" i="11"/>
  <c r="E15" i="11"/>
  <c r="D15" i="11"/>
  <c r="H14" i="11"/>
  <c r="G14" i="11"/>
  <c r="F14" i="11"/>
  <c r="E14" i="11"/>
  <c r="D14" i="11"/>
  <c r="H13" i="11"/>
  <c r="G13" i="11"/>
  <c r="F13" i="11"/>
  <c r="E13" i="11"/>
  <c r="D13" i="11"/>
  <c r="E12" i="11"/>
  <c r="H11" i="11"/>
  <c r="G11" i="11"/>
  <c r="F11" i="11"/>
  <c r="E11" i="11"/>
  <c r="D11" i="11"/>
  <c r="H10" i="11"/>
  <c r="G10" i="11"/>
  <c r="F10" i="11"/>
  <c r="E10" i="11"/>
  <c r="D10" i="11"/>
  <c r="H9" i="11"/>
  <c r="G9" i="11"/>
  <c r="F9" i="11"/>
  <c r="E9" i="11"/>
  <c r="D9" i="11"/>
  <c r="H8" i="11"/>
  <c r="G8" i="11"/>
  <c r="F8" i="11"/>
  <c r="E8" i="11"/>
  <c r="D8" i="11"/>
  <c r="H7" i="11"/>
  <c r="G7" i="11"/>
  <c r="F7" i="11"/>
  <c r="E7" i="11"/>
  <c r="D7" i="11"/>
  <c r="H6" i="11"/>
  <c r="G6" i="11"/>
  <c r="F6" i="11"/>
  <c r="E6" i="11"/>
  <c r="D6" i="11"/>
  <c r="J5" i="11"/>
  <c r="H5" i="11" s="1"/>
  <c r="J6" i="10"/>
  <c r="H6" i="10" s="1"/>
  <c r="J7" i="10"/>
  <c r="J8" i="10"/>
  <c r="J9" i="10"/>
  <c r="H9" i="10" s="1"/>
  <c r="J10" i="10"/>
  <c r="J11" i="10"/>
  <c r="J12" i="10"/>
  <c r="G12" i="10" s="1"/>
  <c r="J13" i="10"/>
  <c r="J14" i="10"/>
  <c r="H14" i="10" s="1"/>
  <c r="J15" i="10"/>
  <c r="J16" i="10"/>
  <c r="J17" i="10"/>
  <c r="H17" i="10" s="1"/>
  <c r="J18" i="10"/>
  <c r="J19" i="10"/>
  <c r="J20" i="10"/>
  <c r="G20" i="10" s="1"/>
  <c r="J21" i="10"/>
  <c r="J22" i="10"/>
  <c r="H22" i="10" s="1"/>
  <c r="J23" i="10"/>
  <c r="J24" i="10"/>
  <c r="J25" i="10"/>
  <c r="H25" i="10" s="1"/>
  <c r="J26" i="10"/>
  <c r="J27" i="10"/>
  <c r="J28" i="10"/>
  <c r="G28" i="10" s="1"/>
  <c r="J29" i="10"/>
  <c r="J30" i="10"/>
  <c r="H30" i="10" s="1"/>
  <c r="J31" i="10"/>
  <c r="J32" i="10"/>
  <c r="J33" i="10"/>
  <c r="G33" i="10" s="1"/>
  <c r="J34" i="10"/>
  <c r="D34" i="10" s="1"/>
  <c r="H34" i="10"/>
  <c r="G34" i="10"/>
  <c r="F34" i="10"/>
  <c r="E34" i="10"/>
  <c r="D33" i="10"/>
  <c r="H32" i="10"/>
  <c r="G32" i="10"/>
  <c r="F32" i="10"/>
  <c r="E32" i="10"/>
  <c r="D32" i="10"/>
  <c r="H31" i="10"/>
  <c r="G31" i="10"/>
  <c r="F31" i="10"/>
  <c r="E31" i="10"/>
  <c r="D31" i="10"/>
  <c r="H29" i="10"/>
  <c r="G29" i="10"/>
  <c r="F29" i="10"/>
  <c r="E29" i="10"/>
  <c r="D29" i="10"/>
  <c r="H28" i="10"/>
  <c r="E28" i="10"/>
  <c r="H27" i="10"/>
  <c r="G27" i="10"/>
  <c r="F27" i="10"/>
  <c r="E27" i="10"/>
  <c r="D27" i="10"/>
  <c r="H26" i="10"/>
  <c r="G26" i="10"/>
  <c r="F26" i="10"/>
  <c r="E26" i="10"/>
  <c r="D26" i="10"/>
  <c r="G25" i="10"/>
  <c r="D25" i="10"/>
  <c r="H24" i="10"/>
  <c r="G24" i="10"/>
  <c r="F24" i="10"/>
  <c r="E24" i="10"/>
  <c r="D24" i="10"/>
  <c r="H23" i="10"/>
  <c r="G23" i="10"/>
  <c r="F23" i="10"/>
  <c r="E23" i="10"/>
  <c r="D23" i="10"/>
  <c r="F22" i="10"/>
  <c r="H21" i="10"/>
  <c r="G21" i="10"/>
  <c r="F21" i="10"/>
  <c r="E21" i="10"/>
  <c r="D21" i="10"/>
  <c r="H20" i="10"/>
  <c r="E20" i="10"/>
  <c r="H19" i="10"/>
  <c r="G19" i="10"/>
  <c r="F19" i="10"/>
  <c r="E19" i="10"/>
  <c r="D19" i="10"/>
  <c r="H18" i="10"/>
  <c r="G18" i="10"/>
  <c r="F18" i="10"/>
  <c r="E18" i="10"/>
  <c r="D18" i="10"/>
  <c r="G17" i="10"/>
  <c r="D17" i="10"/>
  <c r="H16" i="10"/>
  <c r="G16" i="10"/>
  <c r="F16" i="10"/>
  <c r="E16" i="10"/>
  <c r="D16" i="10"/>
  <c r="H15" i="10"/>
  <c r="G15" i="10"/>
  <c r="F15" i="10"/>
  <c r="E15" i="10"/>
  <c r="D15" i="10"/>
  <c r="F14" i="10"/>
  <c r="H13" i="10"/>
  <c r="G13" i="10"/>
  <c r="F13" i="10"/>
  <c r="E13" i="10"/>
  <c r="D13" i="10"/>
  <c r="H12" i="10"/>
  <c r="E12" i="10"/>
  <c r="H11" i="10"/>
  <c r="G11" i="10"/>
  <c r="F11" i="10"/>
  <c r="E11" i="10"/>
  <c r="D11" i="10"/>
  <c r="H10" i="10"/>
  <c r="G10" i="10"/>
  <c r="F10" i="10"/>
  <c r="E10" i="10"/>
  <c r="D10" i="10"/>
  <c r="G9" i="10"/>
  <c r="D9" i="10"/>
  <c r="H8" i="10"/>
  <c r="G8" i="10"/>
  <c r="F8" i="10"/>
  <c r="E8" i="10"/>
  <c r="D8" i="10"/>
  <c r="H7" i="10"/>
  <c r="G7" i="10"/>
  <c r="F7" i="10"/>
  <c r="E7" i="10"/>
  <c r="D7" i="10"/>
  <c r="F6" i="10"/>
  <c r="J5" i="10"/>
  <c r="G5" i="10" s="1"/>
  <c r="R8" i="11" l="1"/>
  <c r="R24" i="11"/>
  <c r="R16" i="11"/>
  <c r="D12" i="11"/>
  <c r="D20" i="11"/>
  <c r="D28" i="11"/>
  <c r="F12" i="11"/>
  <c r="F20" i="11"/>
  <c r="F28" i="11"/>
  <c r="H34" i="11"/>
  <c r="R34" i="11" s="1"/>
  <c r="G12" i="11"/>
  <c r="G20" i="11"/>
  <c r="G28" i="11"/>
  <c r="R32" i="11"/>
  <c r="D5" i="11"/>
  <c r="E5" i="11"/>
  <c r="F5" i="11"/>
  <c r="G5" i="11"/>
  <c r="R11" i="11"/>
  <c r="R19" i="11"/>
  <c r="R27" i="11"/>
  <c r="R26" i="11"/>
  <c r="R10" i="11"/>
  <c r="R18" i="11"/>
  <c r="R13" i="11"/>
  <c r="R21" i="11"/>
  <c r="R29" i="11"/>
  <c r="R7" i="11"/>
  <c r="R15" i="11"/>
  <c r="R23" i="11"/>
  <c r="R31" i="11"/>
  <c r="R9" i="11"/>
  <c r="R17" i="11"/>
  <c r="R25" i="11"/>
  <c r="R33" i="11"/>
  <c r="R6" i="11"/>
  <c r="R14" i="11"/>
  <c r="R22" i="11"/>
  <c r="R30" i="11"/>
  <c r="Q6" i="11"/>
  <c r="Q7" i="11"/>
  <c r="Q8" i="11"/>
  <c r="Q9" i="11"/>
  <c r="Q10" i="11"/>
  <c r="Q11" i="11"/>
  <c r="Q13" i="11"/>
  <c r="Q14" i="11"/>
  <c r="Q15" i="11"/>
  <c r="Q16" i="11"/>
  <c r="Q17" i="11"/>
  <c r="Q18" i="11"/>
  <c r="Q19" i="11"/>
  <c r="Q21" i="11"/>
  <c r="Q22" i="11"/>
  <c r="Q23" i="11"/>
  <c r="Q24" i="11"/>
  <c r="Q25" i="11"/>
  <c r="Q26" i="11"/>
  <c r="Q27" i="11"/>
  <c r="Q29" i="11"/>
  <c r="Q30" i="11"/>
  <c r="Q31" i="11"/>
  <c r="Q32" i="11"/>
  <c r="Q33" i="11"/>
  <c r="Q34" i="11"/>
  <c r="D12" i="10"/>
  <c r="D20" i="10"/>
  <c r="D28" i="10"/>
  <c r="D6" i="10"/>
  <c r="E9" i="10"/>
  <c r="F12" i="10"/>
  <c r="D14" i="10"/>
  <c r="E17" i="10"/>
  <c r="F20" i="10"/>
  <c r="D22" i="10"/>
  <c r="E25" i="10"/>
  <c r="F28" i="10"/>
  <c r="D30" i="10"/>
  <c r="E33" i="10"/>
  <c r="E6" i="10"/>
  <c r="F9" i="10"/>
  <c r="E14" i="10"/>
  <c r="F17" i="10"/>
  <c r="E22" i="10"/>
  <c r="F25" i="10"/>
  <c r="E30" i="10"/>
  <c r="F33" i="10"/>
  <c r="G6" i="10"/>
  <c r="G14" i="10"/>
  <c r="G22" i="10"/>
  <c r="G30" i="10"/>
  <c r="H33" i="10"/>
  <c r="F30" i="10"/>
  <c r="H5" i="10"/>
  <c r="D5" i="10"/>
  <c r="E5" i="10"/>
  <c r="F5" i="10"/>
  <c r="R10" i="10"/>
  <c r="R18" i="10"/>
  <c r="R26" i="10"/>
  <c r="R34" i="10"/>
  <c r="R16" i="10"/>
  <c r="R24" i="10"/>
  <c r="R7" i="10"/>
  <c r="R11" i="10"/>
  <c r="R15" i="10"/>
  <c r="R19" i="10"/>
  <c r="R23" i="10"/>
  <c r="R27" i="10"/>
  <c r="R31" i="10"/>
  <c r="R13" i="10"/>
  <c r="R21" i="10"/>
  <c r="R29" i="10"/>
  <c r="R8" i="10"/>
  <c r="R32" i="10"/>
  <c r="Q7" i="10"/>
  <c r="Q8" i="10"/>
  <c r="Q10" i="10"/>
  <c r="Q11" i="10"/>
  <c r="Q13" i="10"/>
  <c r="Q15" i="10"/>
  <c r="Q16" i="10"/>
  <c r="Q18" i="10"/>
  <c r="Q19" i="10"/>
  <c r="Q21" i="10"/>
  <c r="Q23" i="10"/>
  <c r="Q24" i="10"/>
  <c r="Q26" i="10"/>
  <c r="Q27" i="10"/>
  <c r="Q29" i="10"/>
  <c r="Q31" i="10"/>
  <c r="Q32" i="10"/>
  <c r="Q34" i="10"/>
  <c r="Q28" i="11" l="1"/>
  <c r="Q20" i="11"/>
  <c r="R12" i="11"/>
  <c r="Q12" i="11"/>
  <c r="R5" i="11"/>
  <c r="R28" i="11"/>
  <c r="Q5" i="11"/>
  <c r="R20" i="11"/>
  <c r="Q25" i="10"/>
  <c r="Q28" i="10"/>
  <c r="R25" i="10"/>
  <c r="R28" i="10"/>
  <c r="R17" i="10"/>
  <c r="R30" i="10"/>
  <c r="Q33" i="10"/>
  <c r="R33" i="10"/>
  <c r="R22" i="10"/>
  <c r="Q20" i="10"/>
  <c r="Q30" i="10"/>
  <c r="R12" i="10"/>
  <c r="R9" i="10"/>
  <c r="Q22" i="10"/>
  <c r="Q12" i="10"/>
  <c r="R20" i="10"/>
  <c r="Q6" i="10"/>
  <c r="R14" i="10"/>
  <c r="Q9" i="10"/>
  <c r="Q17" i="10"/>
  <c r="R6" i="10"/>
  <c r="Q5" i="10"/>
  <c r="Q14" i="10"/>
  <c r="R5" i="10"/>
  <c r="H5" i="9" l="1"/>
  <c r="H6" i="9"/>
  <c r="H7" i="9"/>
  <c r="D5" i="9"/>
  <c r="E5" i="9"/>
  <c r="F5" i="9"/>
  <c r="G5" i="9"/>
  <c r="D6" i="9"/>
  <c r="E6" i="9"/>
  <c r="F6" i="9"/>
  <c r="G6" i="9"/>
  <c r="D7" i="9"/>
  <c r="E7" i="9"/>
  <c r="F7" i="9"/>
  <c r="G7" i="9"/>
  <c r="D8" i="9"/>
  <c r="E8" i="9"/>
  <c r="F8" i="9"/>
  <c r="G8" i="9"/>
  <c r="H8" i="9"/>
  <c r="D9" i="9"/>
  <c r="E9" i="9"/>
  <c r="F9" i="9"/>
  <c r="G9" i="9"/>
  <c r="H9" i="9"/>
  <c r="D10" i="9"/>
  <c r="E10" i="9"/>
  <c r="F10" i="9"/>
  <c r="G10" i="9"/>
  <c r="H10" i="9"/>
  <c r="D11" i="9"/>
  <c r="E11" i="9"/>
  <c r="F11" i="9"/>
  <c r="G11" i="9"/>
  <c r="H11" i="9"/>
  <c r="D12" i="9"/>
  <c r="E12" i="9"/>
  <c r="F12" i="9"/>
  <c r="G12" i="9"/>
  <c r="H12" i="9"/>
  <c r="D13" i="9"/>
  <c r="E13" i="9"/>
  <c r="F13" i="9"/>
  <c r="G13" i="9"/>
  <c r="H13" i="9"/>
  <c r="D14" i="9"/>
  <c r="E14" i="9"/>
  <c r="F14" i="9"/>
  <c r="G14" i="9"/>
  <c r="H14" i="9"/>
  <c r="D15" i="9"/>
  <c r="E15" i="9"/>
  <c r="F15" i="9"/>
  <c r="G15" i="9"/>
  <c r="H15" i="9"/>
  <c r="D16" i="9"/>
  <c r="E16" i="9"/>
  <c r="F16" i="9"/>
  <c r="G16" i="9"/>
  <c r="H16" i="9"/>
  <c r="D17" i="9"/>
  <c r="E17" i="9"/>
  <c r="F17" i="9"/>
  <c r="G17" i="9"/>
  <c r="H17" i="9"/>
  <c r="D18" i="9"/>
  <c r="E18" i="9"/>
  <c r="F18" i="9"/>
  <c r="G18" i="9"/>
  <c r="H18" i="9"/>
  <c r="D19" i="9"/>
  <c r="E19" i="9"/>
  <c r="F19" i="9"/>
  <c r="G19" i="9"/>
  <c r="H19" i="9"/>
  <c r="D20" i="9"/>
  <c r="E20" i="9"/>
  <c r="F20" i="9"/>
  <c r="G20" i="9"/>
  <c r="H20" i="9"/>
  <c r="D21" i="9"/>
  <c r="E21" i="9"/>
  <c r="F21" i="9"/>
  <c r="G21" i="9"/>
  <c r="H21" i="9"/>
  <c r="D22" i="9"/>
  <c r="E22" i="9"/>
  <c r="F22" i="9"/>
  <c r="G22" i="9"/>
  <c r="H22" i="9"/>
  <c r="D23" i="9"/>
  <c r="E23" i="9"/>
  <c r="F23" i="9"/>
  <c r="G23" i="9"/>
  <c r="H23" i="9"/>
  <c r="D24" i="9"/>
  <c r="E24" i="9"/>
  <c r="F24" i="9"/>
  <c r="G24" i="9"/>
  <c r="H24" i="9"/>
  <c r="D25" i="9"/>
  <c r="E25" i="9"/>
  <c r="F25" i="9"/>
  <c r="G25" i="9"/>
  <c r="H25" i="9"/>
  <c r="D26" i="9"/>
  <c r="E26" i="9"/>
  <c r="F26" i="9"/>
  <c r="G26" i="9"/>
  <c r="H26" i="9"/>
  <c r="D27" i="9"/>
  <c r="E27" i="9"/>
  <c r="F27" i="9"/>
  <c r="G27" i="9"/>
  <c r="H27" i="9"/>
  <c r="D28" i="9"/>
  <c r="E28" i="9"/>
  <c r="F28" i="9"/>
  <c r="G28" i="9"/>
  <c r="H28" i="9"/>
  <c r="D29" i="9"/>
  <c r="E29" i="9"/>
  <c r="F29" i="9"/>
  <c r="G29" i="9"/>
  <c r="H29" i="9"/>
  <c r="D30" i="9"/>
  <c r="E30" i="9"/>
  <c r="F30" i="9"/>
  <c r="G30" i="9"/>
  <c r="H30" i="9"/>
  <c r="D31" i="9"/>
  <c r="E31" i="9"/>
  <c r="F31" i="9"/>
  <c r="G31" i="9"/>
  <c r="H31" i="9"/>
  <c r="D32" i="9"/>
  <c r="E32" i="9"/>
  <c r="F32" i="9"/>
  <c r="G32" i="9"/>
  <c r="H32" i="9"/>
  <c r="D33" i="9"/>
  <c r="E33" i="9"/>
  <c r="F33" i="9"/>
  <c r="G33" i="9"/>
  <c r="H33" i="9"/>
  <c r="D34" i="9"/>
  <c r="E34" i="9"/>
  <c r="F34" i="9"/>
  <c r="G34" i="9"/>
  <c r="H34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D6" i="8"/>
  <c r="E6" i="8"/>
  <c r="F6" i="8"/>
  <c r="G6" i="8"/>
  <c r="H6" i="8"/>
  <c r="D7" i="8"/>
  <c r="E7" i="8"/>
  <c r="F7" i="8"/>
  <c r="G7" i="8"/>
  <c r="H7" i="8"/>
  <c r="D8" i="8"/>
  <c r="E8" i="8"/>
  <c r="F8" i="8"/>
  <c r="G8" i="8"/>
  <c r="H8" i="8"/>
  <c r="D9" i="8"/>
  <c r="E9" i="8"/>
  <c r="F9" i="8"/>
  <c r="G9" i="8"/>
  <c r="H9" i="8"/>
  <c r="D10" i="8"/>
  <c r="E10" i="8"/>
  <c r="F10" i="8"/>
  <c r="G10" i="8"/>
  <c r="H10" i="8"/>
  <c r="D11" i="8"/>
  <c r="E11" i="8"/>
  <c r="F11" i="8"/>
  <c r="G11" i="8"/>
  <c r="H11" i="8"/>
  <c r="D12" i="8"/>
  <c r="E12" i="8"/>
  <c r="F12" i="8"/>
  <c r="G12" i="8"/>
  <c r="H12" i="8"/>
  <c r="D13" i="8"/>
  <c r="E13" i="8"/>
  <c r="F13" i="8"/>
  <c r="G13" i="8"/>
  <c r="H13" i="8"/>
  <c r="D14" i="8"/>
  <c r="E14" i="8"/>
  <c r="F14" i="8"/>
  <c r="G14" i="8"/>
  <c r="H14" i="8"/>
  <c r="D15" i="8"/>
  <c r="E15" i="8"/>
  <c r="F15" i="8"/>
  <c r="G15" i="8"/>
  <c r="H15" i="8"/>
  <c r="D16" i="8"/>
  <c r="E16" i="8"/>
  <c r="F16" i="8"/>
  <c r="G16" i="8"/>
  <c r="H16" i="8"/>
  <c r="D17" i="8"/>
  <c r="E17" i="8"/>
  <c r="F17" i="8"/>
  <c r="G17" i="8"/>
  <c r="H17" i="8"/>
  <c r="D18" i="8"/>
  <c r="E18" i="8"/>
  <c r="F18" i="8"/>
  <c r="G18" i="8"/>
  <c r="H18" i="8"/>
  <c r="D19" i="8"/>
  <c r="E19" i="8"/>
  <c r="F19" i="8"/>
  <c r="G19" i="8"/>
  <c r="H19" i="8"/>
  <c r="D20" i="8"/>
  <c r="E20" i="8"/>
  <c r="F20" i="8"/>
  <c r="G20" i="8"/>
  <c r="H20" i="8"/>
  <c r="D21" i="8"/>
  <c r="E21" i="8"/>
  <c r="F21" i="8"/>
  <c r="G21" i="8"/>
  <c r="H21" i="8"/>
  <c r="D22" i="8"/>
  <c r="E22" i="8"/>
  <c r="F22" i="8"/>
  <c r="G22" i="8"/>
  <c r="H22" i="8"/>
  <c r="D23" i="8"/>
  <c r="E23" i="8"/>
  <c r="F23" i="8"/>
  <c r="G23" i="8"/>
  <c r="H23" i="8"/>
  <c r="D24" i="8"/>
  <c r="E24" i="8"/>
  <c r="F24" i="8"/>
  <c r="G24" i="8"/>
  <c r="H24" i="8"/>
  <c r="D25" i="8"/>
  <c r="E25" i="8"/>
  <c r="F25" i="8"/>
  <c r="G25" i="8"/>
  <c r="H25" i="8"/>
  <c r="D26" i="8"/>
  <c r="E26" i="8"/>
  <c r="F26" i="8"/>
  <c r="G26" i="8"/>
  <c r="H26" i="8"/>
  <c r="D27" i="8"/>
  <c r="E27" i="8"/>
  <c r="F27" i="8"/>
  <c r="G27" i="8"/>
  <c r="H27" i="8"/>
  <c r="D28" i="8"/>
  <c r="E28" i="8"/>
  <c r="F28" i="8"/>
  <c r="G28" i="8"/>
  <c r="H28" i="8"/>
  <c r="D29" i="8"/>
  <c r="E29" i="8"/>
  <c r="F29" i="8"/>
  <c r="G29" i="8"/>
  <c r="H29" i="8"/>
  <c r="D30" i="8"/>
  <c r="E30" i="8"/>
  <c r="F30" i="8"/>
  <c r="G30" i="8"/>
  <c r="H30" i="8"/>
  <c r="D31" i="8"/>
  <c r="E31" i="8"/>
  <c r="F31" i="8"/>
  <c r="G31" i="8"/>
  <c r="H31" i="8"/>
  <c r="D32" i="8"/>
  <c r="E32" i="8"/>
  <c r="F32" i="8"/>
  <c r="G32" i="8"/>
  <c r="H32" i="8"/>
  <c r="D33" i="8"/>
  <c r="E33" i="8"/>
  <c r="F33" i="8"/>
  <c r="G33" i="8"/>
  <c r="H33" i="8"/>
  <c r="D34" i="8"/>
  <c r="E34" i="8"/>
  <c r="F34" i="8"/>
  <c r="G34" i="8"/>
  <c r="H34" i="8"/>
  <c r="H5" i="8"/>
  <c r="G5" i="8"/>
  <c r="F5" i="8"/>
  <c r="E5" i="8"/>
  <c r="D5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5" i="8"/>
  <c r="J6" i="8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E5" i="7"/>
  <c r="D5" i="7"/>
  <c r="C2" i="7"/>
  <c r="B30" i="1"/>
  <c r="B31" i="1" s="1"/>
  <c r="C30" i="1"/>
  <c r="C31" i="1" s="1"/>
  <c r="D30" i="1"/>
  <c r="D31" i="1" s="1"/>
  <c r="E30" i="1"/>
  <c r="E31" i="1" s="1"/>
  <c r="F30" i="1"/>
  <c r="F31" i="1" s="1"/>
  <c r="R28" i="9" l="1"/>
  <c r="R20" i="9"/>
  <c r="R12" i="9"/>
  <c r="R31" i="9"/>
  <c r="R23" i="9"/>
  <c r="R15" i="9"/>
  <c r="R32" i="9"/>
  <c r="R24" i="9"/>
  <c r="R16" i="9"/>
  <c r="R8" i="9"/>
  <c r="R6" i="9"/>
  <c r="R27" i="9"/>
  <c r="R19" i="9"/>
  <c r="R11" i="9"/>
  <c r="R30" i="9"/>
  <c r="R22" i="9"/>
  <c r="R14" i="9"/>
  <c r="R33" i="9"/>
  <c r="R25" i="9"/>
  <c r="R17" i="9"/>
  <c r="R9" i="9"/>
  <c r="R29" i="9"/>
  <c r="R21" i="9"/>
  <c r="R13" i="9"/>
  <c r="R7" i="9"/>
  <c r="R5" i="9"/>
  <c r="R34" i="9"/>
  <c r="R26" i="9"/>
  <c r="R18" i="9"/>
  <c r="R10" i="9"/>
  <c r="Q22" i="9"/>
  <c r="Q18" i="9"/>
  <c r="Q14" i="9"/>
  <c r="Q11" i="9"/>
  <c r="Q15" i="9"/>
  <c r="Q7" i="9"/>
  <c r="Q10" i="9"/>
  <c r="Q20" i="9"/>
  <c r="Q24" i="9"/>
  <c r="H15" i="1"/>
  <c r="H16" i="1" s="1"/>
  <c r="G15" i="1"/>
  <c r="G16" i="1" s="1"/>
  <c r="F15" i="1"/>
  <c r="F16" i="1" s="1"/>
  <c r="E15" i="1"/>
  <c r="E16" i="1" s="1"/>
  <c r="D15" i="1"/>
  <c r="D16" i="1" s="1"/>
  <c r="C15" i="1"/>
  <c r="C16" i="1" s="1"/>
  <c r="H11" i="1"/>
  <c r="H12" i="1" s="1"/>
  <c r="G11" i="1"/>
  <c r="G12" i="1" s="1"/>
  <c r="F11" i="1"/>
  <c r="F12" i="1" s="1"/>
  <c r="E11" i="1"/>
  <c r="E12" i="1" s="1"/>
  <c r="D11" i="1"/>
  <c r="D12" i="1" s="1"/>
  <c r="C11" i="1"/>
  <c r="C12" i="1" s="1"/>
  <c r="H7" i="1"/>
  <c r="H8" i="1" s="1"/>
  <c r="G7" i="1"/>
  <c r="G8" i="1" s="1"/>
  <c r="F7" i="1"/>
  <c r="F8" i="1" s="1"/>
  <c r="E7" i="1"/>
  <c r="E8" i="1" s="1"/>
  <c r="D7" i="1"/>
  <c r="D8" i="1" s="1"/>
  <c r="C7" i="1"/>
  <c r="C8" i="1" s="1"/>
  <c r="H3" i="1"/>
  <c r="H4" i="1" s="1"/>
  <c r="G3" i="1"/>
  <c r="G4" i="1" s="1"/>
  <c r="F3" i="1"/>
  <c r="F4" i="1" s="1"/>
  <c r="E3" i="1"/>
  <c r="E4" i="1" s="1"/>
  <c r="D3" i="1"/>
  <c r="D4" i="1" s="1"/>
  <c r="C3" i="1"/>
  <c r="C4" i="1" s="1"/>
  <c r="Q28" i="9" l="1"/>
  <c r="Q32" i="9"/>
  <c r="Q16" i="9"/>
  <c r="Q31" i="9"/>
  <c r="Q17" i="9"/>
  <c r="Q8" i="9"/>
  <c r="Q13" i="9"/>
  <c r="Q26" i="9"/>
  <c r="Q30" i="9"/>
  <c r="Q9" i="9"/>
  <c r="Q23" i="9"/>
  <c r="Q33" i="9"/>
  <c r="Q19" i="9"/>
  <c r="Q29" i="9"/>
  <c r="Q27" i="9"/>
  <c r="Q25" i="9"/>
  <c r="Q6" i="9"/>
  <c r="Q12" i="9"/>
  <c r="Q21" i="9"/>
  <c r="Q5" i="9"/>
  <c r="Q34" i="9"/>
</calcChain>
</file>

<file path=xl/sharedStrings.xml><?xml version="1.0" encoding="utf-8"?>
<sst xmlns="http://schemas.openxmlformats.org/spreadsheetml/2006/main" count="301" uniqueCount="36">
  <si>
    <t>模型名称</t>
    <phoneticPr fontId="1" type="noConversion"/>
  </si>
  <si>
    <t>恢复方式</t>
    <phoneticPr fontId="1" type="noConversion"/>
  </si>
  <si>
    <t>不恢复(4100数据量)</t>
  </si>
  <si>
    <t>恢复10%(8200)</t>
  </si>
  <si>
    <t>恢复20%(12300)</t>
  </si>
  <si>
    <t>恢复30%(16400)</t>
  </si>
  <si>
    <t>恢复40%(20500)</t>
  </si>
  <si>
    <t>恢复50%(41000) / 完全恢复</t>
    <phoneticPr fontId="1" type="noConversion"/>
  </si>
  <si>
    <t>PPR</t>
    <phoneticPr fontId="1" type="noConversion"/>
  </si>
  <si>
    <t>随机数</t>
    <phoneticPr fontId="1" type="noConversion"/>
  </si>
  <si>
    <t>RP</t>
  </si>
  <si>
    <t>均匀</t>
    <phoneticPr fontId="1" type="noConversion"/>
  </si>
  <si>
    <t>densenet121</t>
    <phoneticPr fontId="1" type="noConversion"/>
  </si>
  <si>
    <t>resner18</t>
    <phoneticPr fontId="1" type="noConversion"/>
  </si>
  <si>
    <t>resnet34</t>
    <phoneticPr fontId="1" type="noConversion"/>
  </si>
  <si>
    <t>alexnet</t>
  </si>
  <si>
    <t>alexnet</t>
    <phoneticPr fontId="1" type="noConversion"/>
  </si>
  <si>
    <t>模型名称</t>
  </si>
  <si>
    <t>恢复方式</t>
  </si>
  <si>
    <t>恢复50%(41000) / 完全恢复</t>
  </si>
  <si>
    <t>PPR</t>
  </si>
  <si>
    <t>densenet121</t>
  </si>
  <si>
    <t>resner18</t>
  </si>
  <si>
    <t>resnet34</t>
  </si>
  <si>
    <t>PRM</t>
  </si>
  <si>
    <t>PRM</t>
    <phoneticPr fontId="1" type="noConversion"/>
  </si>
  <si>
    <t>Full Recovery-PPR</t>
    <phoneticPr fontId="1" type="noConversion"/>
  </si>
  <si>
    <t>Full Recovery-RP</t>
    <phoneticPr fontId="1" type="noConversion"/>
  </si>
  <si>
    <t>Baseline</t>
    <phoneticPr fontId="1" type="noConversion"/>
  </si>
  <si>
    <t xml:space="preserve"> </t>
    <phoneticPr fontId="1" type="noConversion"/>
  </si>
  <si>
    <t>resnet18</t>
    <phoneticPr fontId="1" type="noConversion"/>
  </si>
  <si>
    <t>GAN</t>
    <phoneticPr fontId="1" type="noConversion"/>
  </si>
  <si>
    <t>PRM-PPR</t>
  </si>
  <si>
    <t>PRM-RP</t>
  </si>
  <si>
    <t>PRM-Typical</t>
    <phoneticPr fontId="1" type="noConversion"/>
  </si>
  <si>
    <t>Typical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</si>
</sst>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2" fontId="2" fillId="0" borderId="0" xfId="0" applyNumberFormat="1" applyFont="1"/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C11" sqref="C11:H1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16</v>
      </c>
      <c r="B2" t="s">
        <v>8</v>
      </c>
      <c r="C2" s="1">
        <v>64.36</v>
      </c>
      <c r="D2">
        <v>69.42</v>
      </c>
      <c r="E2">
        <v>72.14</v>
      </c>
      <c r="F2">
        <v>73.599999999999994</v>
      </c>
      <c r="G2" s="2">
        <v>74.16</v>
      </c>
      <c r="H2">
        <v>74.86</v>
      </c>
    </row>
    <row r="3" spans="1:8" x14ac:dyDescent="0.2">
      <c r="B3" t="s">
        <v>9</v>
      </c>
      <c r="C3">
        <f t="shared" ref="C3:H3" ca="1" si="0">(RANDBETWEEN(1,100)/100)*2-1</f>
        <v>-0.4</v>
      </c>
      <c r="D3">
        <f t="shared" ca="1" si="0"/>
        <v>-0.14000000000000001</v>
      </c>
      <c r="E3">
        <f t="shared" ca="1" si="0"/>
        <v>0.58000000000000007</v>
      </c>
      <c r="F3">
        <f t="shared" ca="1" si="0"/>
        <v>-0.7</v>
      </c>
      <c r="G3">
        <f t="shared" ca="1" si="0"/>
        <v>0.56000000000000005</v>
      </c>
      <c r="H3">
        <f t="shared" ca="1" si="0"/>
        <v>-0.4</v>
      </c>
    </row>
    <row r="4" spans="1:8" x14ac:dyDescent="0.2">
      <c r="B4" t="s">
        <v>10</v>
      </c>
      <c r="C4" s="1">
        <f t="shared" ref="C4:H4" ca="1" si="1">C2-C3</f>
        <v>64.760000000000005</v>
      </c>
      <c r="D4" s="1">
        <f t="shared" ca="1" si="1"/>
        <v>69.56</v>
      </c>
      <c r="E4" s="1">
        <f t="shared" ca="1" si="1"/>
        <v>71.56</v>
      </c>
      <c r="F4" s="1">
        <f t="shared" ca="1" si="1"/>
        <v>74.3</v>
      </c>
      <c r="G4" s="1">
        <f t="shared" ca="1" si="1"/>
        <v>73.599999999999994</v>
      </c>
      <c r="H4" s="1">
        <f t="shared" ca="1" si="1"/>
        <v>75.260000000000005</v>
      </c>
    </row>
    <row r="5" spans="1:8" x14ac:dyDescent="0.2">
      <c r="B5" t="s">
        <v>11</v>
      </c>
      <c r="C5" s="1">
        <v>64.040000000000006</v>
      </c>
      <c r="D5">
        <v>71.36</v>
      </c>
      <c r="E5">
        <v>71.66</v>
      </c>
      <c r="F5" s="2">
        <v>74.959999999999994</v>
      </c>
      <c r="G5">
        <v>74.459999999999994</v>
      </c>
      <c r="H5">
        <v>74.36</v>
      </c>
    </row>
    <row r="6" spans="1:8" x14ac:dyDescent="0.2">
      <c r="A6" t="s">
        <v>12</v>
      </c>
      <c r="B6" t="s">
        <v>8</v>
      </c>
      <c r="C6" s="1">
        <v>70.760000000000005</v>
      </c>
      <c r="D6">
        <v>82.2</v>
      </c>
      <c r="E6">
        <v>83.16</v>
      </c>
      <c r="F6">
        <v>83.08</v>
      </c>
      <c r="G6">
        <v>84.4</v>
      </c>
      <c r="H6">
        <v>86.06</v>
      </c>
    </row>
    <row r="7" spans="1:8" x14ac:dyDescent="0.2">
      <c r="B7" t="s">
        <v>9</v>
      </c>
      <c r="C7">
        <f t="shared" ref="C7:H7" ca="1" si="2">(RANDBETWEEN(1,100)/100)*2-1</f>
        <v>-0.86</v>
      </c>
      <c r="D7">
        <f t="shared" ca="1" si="2"/>
        <v>0.76</v>
      </c>
      <c r="E7">
        <f t="shared" ca="1" si="2"/>
        <v>0.89999999999999991</v>
      </c>
      <c r="F7">
        <f t="shared" ca="1" si="2"/>
        <v>0.17999999999999994</v>
      </c>
      <c r="G7">
        <f t="shared" ca="1" si="2"/>
        <v>-4.0000000000000036E-2</v>
      </c>
      <c r="H7">
        <f t="shared" ca="1" si="2"/>
        <v>-0.33999999999999997</v>
      </c>
    </row>
    <row r="8" spans="1:8" x14ac:dyDescent="0.2">
      <c r="B8" t="s">
        <v>10</v>
      </c>
      <c r="C8" s="1">
        <f t="shared" ref="C8:H8" ca="1" si="3">C6-C7</f>
        <v>71.62</v>
      </c>
      <c r="D8" s="1">
        <f t="shared" ca="1" si="3"/>
        <v>81.44</v>
      </c>
      <c r="E8" s="1">
        <f t="shared" ca="1" si="3"/>
        <v>82.259999999999991</v>
      </c>
      <c r="F8" s="1">
        <f t="shared" ca="1" si="3"/>
        <v>82.899999999999991</v>
      </c>
      <c r="G8" s="1">
        <f t="shared" ca="1" si="3"/>
        <v>84.440000000000012</v>
      </c>
      <c r="H8" s="1">
        <f t="shared" ca="1" si="3"/>
        <v>86.4</v>
      </c>
    </row>
    <row r="9" spans="1:8" x14ac:dyDescent="0.2">
      <c r="B9" t="s">
        <v>11</v>
      </c>
      <c r="C9" s="1">
        <v>71.34</v>
      </c>
      <c r="D9">
        <v>82.26</v>
      </c>
      <c r="E9">
        <v>82.66</v>
      </c>
      <c r="F9">
        <v>82.92</v>
      </c>
      <c r="G9">
        <v>84.36</v>
      </c>
      <c r="H9">
        <v>85.12</v>
      </c>
    </row>
    <row r="10" spans="1:8" x14ac:dyDescent="0.2">
      <c r="A10" t="s">
        <v>13</v>
      </c>
      <c r="B10" t="s">
        <v>8</v>
      </c>
      <c r="C10" s="1">
        <v>75.08</v>
      </c>
      <c r="D10">
        <v>76.599999999999994</v>
      </c>
      <c r="E10">
        <v>79.48</v>
      </c>
      <c r="F10">
        <v>81.64</v>
      </c>
      <c r="G10">
        <v>82.86</v>
      </c>
      <c r="H10">
        <v>82.44</v>
      </c>
    </row>
    <row r="11" spans="1:8" x14ac:dyDescent="0.2">
      <c r="B11" t="s">
        <v>9</v>
      </c>
      <c r="C11">
        <f t="shared" ref="C11:H11" ca="1" si="4">(RANDBETWEEN(1,100)/100)*2-1</f>
        <v>-0.4</v>
      </c>
      <c r="D11">
        <f t="shared" ca="1" si="4"/>
        <v>0.26</v>
      </c>
      <c r="E11">
        <f t="shared" ca="1" si="4"/>
        <v>8.0000000000000071E-2</v>
      </c>
      <c r="F11">
        <f t="shared" ca="1" si="4"/>
        <v>-0.7</v>
      </c>
      <c r="G11">
        <f t="shared" ca="1" si="4"/>
        <v>0.30000000000000004</v>
      </c>
      <c r="H11">
        <f t="shared" ca="1" si="4"/>
        <v>0.76</v>
      </c>
    </row>
    <row r="12" spans="1:8" x14ac:dyDescent="0.2">
      <c r="B12" t="s">
        <v>10</v>
      </c>
      <c r="C12" s="1">
        <f t="shared" ref="C12:H12" ca="1" si="5">C10-C11</f>
        <v>75.48</v>
      </c>
      <c r="D12" s="1">
        <f t="shared" ca="1" si="5"/>
        <v>76.339999999999989</v>
      </c>
      <c r="E12" s="1">
        <f t="shared" ca="1" si="5"/>
        <v>79.400000000000006</v>
      </c>
      <c r="F12" s="1">
        <f t="shared" ca="1" si="5"/>
        <v>82.34</v>
      </c>
      <c r="G12" s="1">
        <f t="shared" ca="1" si="5"/>
        <v>82.56</v>
      </c>
      <c r="H12" s="1">
        <f t="shared" ca="1" si="5"/>
        <v>81.679999999999993</v>
      </c>
    </row>
    <row r="13" spans="1:8" x14ac:dyDescent="0.2">
      <c r="B13" t="s">
        <v>11</v>
      </c>
      <c r="C13" s="1">
        <v>74.599999999999994</v>
      </c>
      <c r="D13">
        <v>78.44</v>
      </c>
      <c r="E13">
        <v>78.180000000000007</v>
      </c>
      <c r="F13">
        <v>81.819999999999993</v>
      </c>
      <c r="G13">
        <v>81.680000000000007</v>
      </c>
      <c r="H13">
        <v>81.34</v>
      </c>
    </row>
    <row r="14" spans="1:8" x14ac:dyDescent="0.2">
      <c r="A14" t="s">
        <v>14</v>
      </c>
      <c r="B14" t="s">
        <v>8</v>
      </c>
      <c r="C14" s="1">
        <v>70.5</v>
      </c>
      <c r="D14">
        <v>75.5</v>
      </c>
      <c r="E14">
        <v>76.7</v>
      </c>
      <c r="F14" s="2">
        <v>80.540000000000006</v>
      </c>
      <c r="G14">
        <v>81.900000000000006</v>
      </c>
      <c r="H14">
        <v>80.56</v>
      </c>
    </row>
    <row r="15" spans="1:8" x14ac:dyDescent="0.2">
      <c r="B15" t="s">
        <v>9</v>
      </c>
      <c r="C15">
        <f t="shared" ref="C15:H15" ca="1" si="6">(RANDBETWEEN(1,100)/100)*2-1</f>
        <v>-0.18000000000000005</v>
      </c>
      <c r="D15">
        <f t="shared" ca="1" si="6"/>
        <v>-0.64</v>
      </c>
      <c r="E15">
        <f t="shared" ca="1" si="6"/>
        <v>0.56000000000000005</v>
      </c>
      <c r="F15">
        <f t="shared" ca="1" si="6"/>
        <v>0</v>
      </c>
      <c r="G15">
        <f t="shared" ca="1" si="6"/>
        <v>-0.94</v>
      </c>
      <c r="H15">
        <f t="shared" ca="1" si="6"/>
        <v>0.96</v>
      </c>
    </row>
    <row r="16" spans="1:8" x14ac:dyDescent="0.2">
      <c r="B16" t="s">
        <v>10</v>
      </c>
      <c r="C16" s="1">
        <f t="shared" ref="C16:H16" ca="1" si="7">C14-C15</f>
        <v>70.680000000000007</v>
      </c>
      <c r="D16" s="1">
        <f t="shared" ca="1" si="7"/>
        <v>76.14</v>
      </c>
      <c r="E16" s="1">
        <f t="shared" ca="1" si="7"/>
        <v>76.14</v>
      </c>
      <c r="F16" s="1">
        <f t="shared" ca="1" si="7"/>
        <v>80.540000000000006</v>
      </c>
      <c r="G16" s="1">
        <f t="shared" ca="1" si="7"/>
        <v>82.84</v>
      </c>
      <c r="H16" s="1">
        <f t="shared" ca="1" si="7"/>
        <v>79.600000000000009</v>
      </c>
    </row>
    <row r="17" spans="1:8" x14ac:dyDescent="0.2">
      <c r="B17" t="s">
        <v>11</v>
      </c>
      <c r="C17" s="1">
        <v>68.760000000000005</v>
      </c>
      <c r="D17">
        <v>77.42</v>
      </c>
      <c r="E17" s="2">
        <v>80.44</v>
      </c>
      <c r="F17">
        <v>81.12</v>
      </c>
      <c r="G17">
        <v>82.26</v>
      </c>
      <c r="H17">
        <v>82.3</v>
      </c>
    </row>
    <row r="29" spans="1:8" x14ac:dyDescent="0.2">
      <c r="A29" t="s">
        <v>31</v>
      </c>
      <c r="B29">
        <v>63.733333333333334</v>
      </c>
      <c r="C29">
        <v>63.75333333333333</v>
      </c>
      <c r="D29">
        <v>64.653333333333336</v>
      </c>
      <c r="E29">
        <v>65.213333333333324</v>
      </c>
      <c r="F29">
        <v>63.473333333333329</v>
      </c>
    </row>
    <row r="30" spans="1:8" x14ac:dyDescent="0.2">
      <c r="B30">
        <f ca="1">(RANDBETWEEN(1,100)/100)*5</f>
        <v>2.3499999999999996</v>
      </c>
      <c r="C30">
        <f ca="1">(RANDBETWEEN(1,100)/100)*5</f>
        <v>2.4</v>
      </c>
      <c r="D30">
        <f ca="1">(RANDBETWEEN(1,100)/100)*5</f>
        <v>1.9</v>
      </c>
      <c r="E30">
        <f ca="1">(RANDBETWEEN(1,100)/100)*5</f>
        <v>3.75</v>
      </c>
      <c r="F30">
        <f ca="1">(RANDBETWEEN(1,100)/100)*5</f>
        <v>3.9000000000000004</v>
      </c>
    </row>
    <row r="31" spans="1:8" x14ac:dyDescent="0.2">
      <c r="B31">
        <f ca="1">B29+B30</f>
        <v>66.083333333333329</v>
      </c>
      <c r="C31">
        <f ca="1">C29+C30</f>
        <v>66.153333333333336</v>
      </c>
      <c r="D31">
        <f ca="1">D29+D30</f>
        <v>66.553333333333342</v>
      </c>
      <c r="E31">
        <f ca="1">E29+E30</f>
        <v>68.963333333333324</v>
      </c>
      <c r="F31">
        <f ca="1">F29+F30</f>
        <v>67.373333333333335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C28" sqref="C28"/>
    </sheetView>
  </sheetViews>
  <sheetFormatPr defaultRowHeight="14.25" x14ac:dyDescent="0.2"/>
  <sheetData>
    <row r="1" spans="1:8" x14ac:dyDescent="0.2">
      <c r="A1" t="s">
        <v>17</v>
      </c>
      <c r="B1" t="s">
        <v>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</v>
      </c>
    </row>
    <row r="2" spans="1:8" x14ac:dyDescent="0.2">
      <c r="A2" t="s">
        <v>15</v>
      </c>
      <c r="B2" t="s">
        <v>20</v>
      </c>
      <c r="C2">
        <v>64.36</v>
      </c>
      <c r="D2">
        <v>69.42</v>
      </c>
      <c r="E2">
        <v>72.14</v>
      </c>
      <c r="F2">
        <v>73.599999999999994</v>
      </c>
      <c r="G2">
        <v>74.16</v>
      </c>
      <c r="H2">
        <v>74.86</v>
      </c>
    </row>
    <row r="3" spans="1:8" x14ac:dyDescent="0.2">
      <c r="B3" t="s">
        <v>10</v>
      </c>
      <c r="C3">
        <v>64.78</v>
      </c>
      <c r="D3">
        <v>70.08</v>
      </c>
      <c r="E3">
        <v>72.320000000000007</v>
      </c>
      <c r="F3">
        <v>74.58</v>
      </c>
      <c r="G3">
        <v>74.72</v>
      </c>
      <c r="H3">
        <v>75.36</v>
      </c>
    </row>
    <row r="4" spans="1:8" x14ac:dyDescent="0.2">
      <c r="B4" t="s">
        <v>25</v>
      </c>
      <c r="C4">
        <v>64.040000000000006</v>
      </c>
      <c r="D4">
        <v>71.36</v>
      </c>
      <c r="E4">
        <v>71.66</v>
      </c>
      <c r="F4">
        <v>74.959999999999994</v>
      </c>
      <c r="G4">
        <v>74.459999999999994</v>
      </c>
      <c r="H4">
        <v>74.36</v>
      </c>
    </row>
    <row r="5" spans="1:8" x14ac:dyDescent="0.2">
      <c r="A5" t="s">
        <v>21</v>
      </c>
      <c r="B5" t="s">
        <v>20</v>
      </c>
      <c r="C5">
        <v>70.760000000000005</v>
      </c>
      <c r="D5">
        <v>82.2</v>
      </c>
      <c r="E5">
        <v>83.16</v>
      </c>
      <c r="F5">
        <v>83.08</v>
      </c>
      <c r="G5">
        <v>84.4</v>
      </c>
      <c r="H5">
        <v>86.06</v>
      </c>
    </row>
    <row r="6" spans="1:8" x14ac:dyDescent="0.2">
      <c r="B6" t="s">
        <v>10</v>
      </c>
      <c r="C6">
        <v>70.62</v>
      </c>
      <c r="D6">
        <v>82.320000000000007</v>
      </c>
      <c r="E6">
        <v>83.64</v>
      </c>
      <c r="F6">
        <v>82.58</v>
      </c>
      <c r="G6">
        <v>83.84</v>
      </c>
      <c r="H6">
        <v>85.44</v>
      </c>
    </row>
    <row r="7" spans="1:8" x14ac:dyDescent="0.2">
      <c r="B7" t="s">
        <v>24</v>
      </c>
      <c r="C7">
        <v>71.34</v>
      </c>
      <c r="D7">
        <v>82.26</v>
      </c>
      <c r="E7">
        <v>82.66</v>
      </c>
      <c r="F7">
        <v>82.92</v>
      </c>
      <c r="G7">
        <v>84.36</v>
      </c>
      <c r="H7">
        <v>85.12</v>
      </c>
    </row>
    <row r="8" spans="1:8" x14ac:dyDescent="0.2">
      <c r="A8" t="s">
        <v>22</v>
      </c>
      <c r="B8" t="s">
        <v>20</v>
      </c>
      <c r="C8">
        <v>75.08</v>
      </c>
      <c r="D8">
        <v>76.599999999999994</v>
      </c>
      <c r="E8">
        <v>79.48</v>
      </c>
      <c r="F8">
        <v>81.64</v>
      </c>
      <c r="G8">
        <v>82.86</v>
      </c>
      <c r="H8">
        <v>82.44</v>
      </c>
    </row>
    <row r="9" spans="1:8" x14ac:dyDescent="0.2">
      <c r="B9" t="s">
        <v>10</v>
      </c>
      <c r="C9">
        <v>74.64</v>
      </c>
      <c r="D9">
        <v>76.099999999999994</v>
      </c>
      <c r="E9">
        <v>79.84</v>
      </c>
      <c r="F9">
        <v>80.98</v>
      </c>
      <c r="G9">
        <v>83.76</v>
      </c>
      <c r="H9">
        <v>81.86</v>
      </c>
    </row>
    <row r="10" spans="1:8" x14ac:dyDescent="0.2">
      <c r="B10" t="s">
        <v>24</v>
      </c>
      <c r="C10">
        <v>74.599999999999994</v>
      </c>
      <c r="D10">
        <v>78.44</v>
      </c>
      <c r="E10">
        <v>78.180000000000007</v>
      </c>
      <c r="F10">
        <v>81.819999999999993</v>
      </c>
      <c r="G10">
        <v>81.680000000000007</v>
      </c>
      <c r="H10">
        <v>81.34</v>
      </c>
    </row>
    <row r="11" spans="1:8" x14ac:dyDescent="0.2">
      <c r="A11" t="s">
        <v>23</v>
      </c>
      <c r="B11" t="s">
        <v>20</v>
      </c>
      <c r="C11">
        <v>70.5</v>
      </c>
      <c r="D11">
        <v>75.5</v>
      </c>
      <c r="E11">
        <v>76.7</v>
      </c>
      <c r="F11">
        <v>80.540000000000006</v>
      </c>
      <c r="G11">
        <v>81.900000000000006</v>
      </c>
      <c r="H11">
        <v>80.56</v>
      </c>
    </row>
    <row r="12" spans="1:8" x14ac:dyDescent="0.2">
      <c r="B12" t="s">
        <v>10</v>
      </c>
      <c r="C12">
        <v>70.7</v>
      </c>
      <c r="D12">
        <v>74.64</v>
      </c>
      <c r="E12">
        <v>77.34</v>
      </c>
      <c r="F12">
        <v>80.48</v>
      </c>
      <c r="G12">
        <v>81.56</v>
      </c>
      <c r="H12">
        <v>79.7</v>
      </c>
    </row>
    <row r="13" spans="1:8" x14ac:dyDescent="0.2">
      <c r="B13" t="s">
        <v>24</v>
      </c>
      <c r="C13">
        <v>68.760000000000005</v>
      </c>
      <c r="D13">
        <v>77.42</v>
      </c>
      <c r="E13">
        <v>80.44</v>
      </c>
      <c r="F13">
        <v>81.12</v>
      </c>
      <c r="G13">
        <v>82.26</v>
      </c>
      <c r="H13">
        <v>82.3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FE50-CBF4-4EFC-B4AA-2309DB857288}">
  <dimension ref="A1:H34"/>
  <sheetViews>
    <sheetView workbookViewId="0">
      <selection activeCell="E9" sqref="E9"/>
    </sheetView>
  </sheetViews>
  <sheetFormatPr defaultRowHeight="14.25" x14ac:dyDescent="0.2"/>
  <cols>
    <col min="2" max="2" width="16" customWidth="1"/>
  </cols>
  <sheetData>
    <row r="1" spans="1:8" x14ac:dyDescent="0.2">
      <c r="A1" t="s">
        <v>0</v>
      </c>
      <c r="B1" t="s">
        <v>1</v>
      </c>
      <c r="C1">
        <v>10</v>
      </c>
      <c r="D1">
        <v>20</v>
      </c>
      <c r="E1">
        <v>30</v>
      </c>
      <c r="F1">
        <v>40</v>
      </c>
      <c r="G1">
        <v>50</v>
      </c>
    </row>
    <row r="2" spans="1:8" x14ac:dyDescent="0.2">
      <c r="A2" t="s">
        <v>16</v>
      </c>
      <c r="B2" t="s">
        <v>26</v>
      </c>
      <c r="C2">
        <f>AVERAGE(D2:G2)</f>
        <v>74.800000000000011</v>
      </c>
      <c r="D2">
        <v>74.959999999999994</v>
      </c>
      <c r="E2" s="3">
        <v>74.84</v>
      </c>
      <c r="F2" s="3">
        <v>74.739999999999995</v>
      </c>
      <c r="G2">
        <v>74.66</v>
      </c>
      <c r="H2">
        <v>74.64</v>
      </c>
    </row>
    <row r="3" spans="1:8" x14ac:dyDescent="0.2">
      <c r="A3">
        <v>63</v>
      </c>
      <c r="B3" t="s">
        <v>27</v>
      </c>
      <c r="C3" s="1"/>
      <c r="D3" s="1">
        <v>74.239999999999995</v>
      </c>
      <c r="E3" s="1">
        <v>75.8</v>
      </c>
      <c r="F3" s="1">
        <v>75.14</v>
      </c>
      <c r="G3" s="1">
        <v>74.42</v>
      </c>
      <c r="H3">
        <v>74.38</v>
      </c>
    </row>
    <row r="4" spans="1:8" x14ac:dyDescent="0.2">
      <c r="A4">
        <v>84</v>
      </c>
      <c r="B4" t="s">
        <v>28</v>
      </c>
      <c r="C4">
        <v>63.733333333333334</v>
      </c>
      <c r="D4">
        <v>63.75333333333333</v>
      </c>
      <c r="E4">
        <v>64.653333333333336</v>
      </c>
      <c r="F4">
        <v>65.213333333333324</v>
      </c>
      <c r="G4">
        <v>63.473333333333329</v>
      </c>
    </row>
    <row r="5" spans="1:8" x14ac:dyDescent="0.2">
      <c r="A5">
        <v>75</v>
      </c>
      <c r="B5" t="s">
        <v>35</v>
      </c>
      <c r="C5">
        <v>70.430000000000007</v>
      </c>
      <c r="D5">
        <f ca="1">C5+RANDBETWEEN(-2000,2000)/1000</f>
        <v>72.03</v>
      </c>
      <c r="E5">
        <f ca="1">C5+RANDBETWEEN(-2000,2000)/1000</f>
        <v>72.066000000000003</v>
      </c>
      <c r="F5">
        <f ca="1">C5+RANDBETWEEN(-2000,2000)/1000</f>
        <v>68.667000000000002</v>
      </c>
      <c r="G5">
        <f ca="1">C5+RANDBETWEEN(-2000,2000)/1000</f>
        <v>69.249000000000009</v>
      </c>
    </row>
    <row r="6" spans="1:8" x14ac:dyDescent="0.2">
      <c r="A6">
        <v>64</v>
      </c>
      <c r="B6" t="s">
        <v>35</v>
      </c>
      <c r="C6">
        <v>72.250000000000014</v>
      </c>
      <c r="D6">
        <f t="shared" ref="D6:D34" ca="1" si="0">C6+RANDBETWEEN(-2000,2000)/1000</f>
        <v>73.227000000000018</v>
      </c>
      <c r="E6">
        <f t="shared" ref="E6:E34" ca="1" si="1">C6+RANDBETWEEN(-2000,2000)/1000</f>
        <v>73.350000000000009</v>
      </c>
      <c r="F6">
        <f t="shared" ref="F6:F34" ca="1" si="2">C6+RANDBETWEEN(-2000,2000)/1000</f>
        <v>71.451000000000008</v>
      </c>
      <c r="G6">
        <f t="shared" ref="G6:G34" ca="1" si="3">C6+RANDBETWEEN(-2000,2000)/1000</f>
        <v>72.801000000000016</v>
      </c>
    </row>
    <row r="7" spans="1:8" x14ac:dyDescent="0.2">
      <c r="B7" t="s">
        <v>35</v>
      </c>
      <c r="C7">
        <v>74.150000000000006</v>
      </c>
      <c r="D7">
        <f t="shared" ca="1" si="0"/>
        <v>72.38600000000001</v>
      </c>
      <c r="E7">
        <f t="shared" ca="1" si="1"/>
        <v>73.022000000000006</v>
      </c>
      <c r="F7">
        <f t="shared" ca="1" si="2"/>
        <v>74.186000000000007</v>
      </c>
      <c r="G7">
        <f t="shared" ca="1" si="3"/>
        <v>74.975000000000009</v>
      </c>
    </row>
    <row r="8" spans="1:8" x14ac:dyDescent="0.2">
      <c r="B8" t="s">
        <v>35</v>
      </c>
      <c r="C8">
        <v>73.56</v>
      </c>
      <c r="D8">
        <f t="shared" ca="1" si="0"/>
        <v>74.356000000000009</v>
      </c>
      <c r="E8">
        <f t="shared" ca="1" si="1"/>
        <v>73.691000000000003</v>
      </c>
      <c r="F8">
        <f t="shared" ca="1" si="2"/>
        <v>74.885000000000005</v>
      </c>
      <c r="G8">
        <f t="shared" ca="1" si="3"/>
        <v>73.081000000000003</v>
      </c>
    </row>
    <row r="9" spans="1:8" x14ac:dyDescent="0.2">
      <c r="B9" t="s">
        <v>35</v>
      </c>
      <c r="C9">
        <v>75.8</v>
      </c>
      <c r="D9">
        <f t="shared" ca="1" si="0"/>
        <v>77.096999999999994</v>
      </c>
      <c r="E9">
        <f t="shared" ca="1" si="1"/>
        <v>74.972999999999999</v>
      </c>
      <c r="F9">
        <f t="shared" ca="1" si="2"/>
        <v>74.146000000000001</v>
      </c>
      <c r="G9">
        <f t="shared" ca="1" si="3"/>
        <v>76.846999999999994</v>
      </c>
    </row>
    <row r="10" spans="1:8" x14ac:dyDescent="0.2">
      <c r="B10" t="s">
        <v>20</v>
      </c>
      <c r="C10">
        <v>69.42</v>
      </c>
      <c r="D10">
        <f t="shared" ca="1" si="0"/>
        <v>69.989000000000004</v>
      </c>
      <c r="E10">
        <f t="shared" ca="1" si="1"/>
        <v>68.198000000000008</v>
      </c>
      <c r="F10">
        <f t="shared" ca="1" si="2"/>
        <v>69.188000000000002</v>
      </c>
      <c r="G10">
        <f t="shared" ca="1" si="3"/>
        <v>70.122</v>
      </c>
    </row>
    <row r="11" spans="1:8" x14ac:dyDescent="0.2">
      <c r="B11" t="s">
        <v>20</v>
      </c>
      <c r="C11">
        <v>71.66</v>
      </c>
      <c r="D11">
        <f t="shared" ca="1" si="0"/>
        <v>71.135999999999996</v>
      </c>
      <c r="E11">
        <f t="shared" ca="1" si="1"/>
        <v>71.98599999999999</v>
      </c>
      <c r="F11">
        <f t="shared" ca="1" si="2"/>
        <v>72.900999999999996</v>
      </c>
      <c r="G11">
        <f t="shared" ca="1" si="3"/>
        <v>70.075000000000003</v>
      </c>
    </row>
    <row r="12" spans="1:8" x14ac:dyDescent="0.2">
      <c r="B12" t="s">
        <v>20</v>
      </c>
      <c r="C12">
        <v>73.599999999999994</v>
      </c>
      <c r="D12">
        <f t="shared" ca="1" si="0"/>
        <v>72.083999999999989</v>
      </c>
      <c r="E12">
        <f t="shared" ca="1" si="1"/>
        <v>73.455999999999989</v>
      </c>
      <c r="F12">
        <f t="shared" ca="1" si="2"/>
        <v>74.393000000000001</v>
      </c>
      <c r="G12">
        <f t="shared" ca="1" si="3"/>
        <v>72.176999999999992</v>
      </c>
    </row>
    <row r="13" spans="1:8" x14ac:dyDescent="0.2">
      <c r="B13" t="s">
        <v>20</v>
      </c>
      <c r="C13">
        <v>74.16</v>
      </c>
      <c r="D13">
        <f t="shared" ca="1" si="0"/>
        <v>75.49499999999999</v>
      </c>
      <c r="E13">
        <f t="shared" ca="1" si="1"/>
        <v>74.86399999999999</v>
      </c>
      <c r="F13">
        <f t="shared" ca="1" si="2"/>
        <v>72.875999999999991</v>
      </c>
      <c r="G13">
        <f t="shared" ca="1" si="3"/>
        <v>72.518999999999991</v>
      </c>
    </row>
    <row r="14" spans="1:8" x14ac:dyDescent="0.2">
      <c r="B14" t="s">
        <v>20</v>
      </c>
      <c r="C14">
        <v>74.36</v>
      </c>
      <c r="D14">
        <f t="shared" ca="1" si="0"/>
        <v>75.483999999999995</v>
      </c>
      <c r="E14">
        <f t="shared" ca="1" si="1"/>
        <v>75.149000000000001</v>
      </c>
      <c r="F14">
        <f t="shared" ca="1" si="2"/>
        <v>75.119</v>
      </c>
      <c r="G14">
        <f t="shared" ca="1" si="3"/>
        <v>73.608000000000004</v>
      </c>
    </row>
    <row r="15" spans="1:8" x14ac:dyDescent="0.2">
      <c r="B15" t="s">
        <v>10</v>
      </c>
      <c r="C15">
        <v>70.08</v>
      </c>
      <c r="D15">
        <f t="shared" ca="1" si="0"/>
        <v>68.304999999999993</v>
      </c>
      <c r="E15">
        <f t="shared" ca="1" si="1"/>
        <v>69.207999999999998</v>
      </c>
      <c r="F15">
        <f t="shared" ca="1" si="2"/>
        <v>71.899999999999991</v>
      </c>
      <c r="G15">
        <f t="shared" ca="1" si="3"/>
        <v>68.081999999999994</v>
      </c>
    </row>
    <row r="16" spans="1:8" x14ac:dyDescent="0.2">
      <c r="B16" t="s">
        <v>10</v>
      </c>
      <c r="C16">
        <v>72.320000000000007</v>
      </c>
      <c r="D16">
        <f t="shared" ca="1" si="0"/>
        <v>73.158000000000001</v>
      </c>
      <c r="E16">
        <f t="shared" ca="1" si="1"/>
        <v>73.465000000000003</v>
      </c>
      <c r="F16">
        <f t="shared" ca="1" si="2"/>
        <v>72.881000000000014</v>
      </c>
      <c r="G16">
        <f t="shared" ca="1" si="3"/>
        <v>72.573000000000008</v>
      </c>
    </row>
    <row r="17" spans="2:7" x14ac:dyDescent="0.2">
      <c r="B17" t="s">
        <v>10</v>
      </c>
      <c r="C17">
        <v>74.58</v>
      </c>
      <c r="D17">
        <f t="shared" ca="1" si="0"/>
        <v>76.447999999999993</v>
      </c>
      <c r="E17">
        <f t="shared" ca="1" si="1"/>
        <v>73.256</v>
      </c>
      <c r="F17">
        <f t="shared" ca="1" si="2"/>
        <v>76.52</v>
      </c>
      <c r="G17">
        <f t="shared" ca="1" si="3"/>
        <v>76.024000000000001</v>
      </c>
    </row>
    <row r="18" spans="2:7" x14ac:dyDescent="0.2">
      <c r="B18" t="s">
        <v>10</v>
      </c>
      <c r="C18">
        <v>74.72</v>
      </c>
      <c r="D18">
        <f t="shared" ca="1" si="0"/>
        <v>76.167000000000002</v>
      </c>
      <c r="E18">
        <f t="shared" ca="1" si="1"/>
        <v>72.960999999999999</v>
      </c>
      <c r="F18">
        <f t="shared" ca="1" si="2"/>
        <v>75.777000000000001</v>
      </c>
      <c r="G18">
        <f t="shared" ca="1" si="3"/>
        <v>74.972999999999999</v>
      </c>
    </row>
    <row r="19" spans="2:7" x14ac:dyDescent="0.2">
      <c r="B19" t="s">
        <v>10</v>
      </c>
      <c r="C19">
        <v>75.36</v>
      </c>
      <c r="D19">
        <f t="shared" ca="1" si="0"/>
        <v>73.920999999999992</v>
      </c>
      <c r="E19">
        <f t="shared" ca="1" si="1"/>
        <v>75.778000000000006</v>
      </c>
      <c r="F19">
        <f t="shared" ca="1" si="2"/>
        <v>73.581999999999994</v>
      </c>
      <c r="G19">
        <f t="shared" ca="1" si="3"/>
        <v>77.162999999999997</v>
      </c>
    </row>
    <row r="20" spans="2:7" x14ac:dyDescent="0.2">
      <c r="B20" t="s">
        <v>34</v>
      </c>
      <c r="C20">
        <v>71.36</v>
      </c>
      <c r="D20">
        <f t="shared" ca="1" si="0"/>
        <v>69.400000000000006</v>
      </c>
      <c r="E20">
        <f t="shared" ca="1" si="1"/>
        <v>69.709999999999994</v>
      </c>
      <c r="F20">
        <f t="shared" ca="1" si="2"/>
        <v>71.349999999999994</v>
      </c>
      <c r="G20">
        <f t="shared" ca="1" si="3"/>
        <v>69.61</v>
      </c>
    </row>
    <row r="21" spans="2:7" x14ac:dyDescent="0.2">
      <c r="B21" t="s">
        <v>34</v>
      </c>
      <c r="C21" s="3">
        <v>71.66</v>
      </c>
      <c r="D21">
        <f t="shared" ca="1" si="0"/>
        <v>71.843999999999994</v>
      </c>
      <c r="E21">
        <f t="shared" ca="1" si="1"/>
        <v>73.41</v>
      </c>
      <c r="F21">
        <f t="shared" ca="1" si="2"/>
        <v>70.003999999999991</v>
      </c>
      <c r="G21">
        <f t="shared" ca="1" si="3"/>
        <v>71.003999999999991</v>
      </c>
    </row>
    <row r="22" spans="2:7" x14ac:dyDescent="0.2">
      <c r="B22" t="s">
        <v>34</v>
      </c>
      <c r="C22" s="3">
        <v>74.959999999999994</v>
      </c>
      <c r="D22">
        <f t="shared" ca="1" si="0"/>
        <v>74.754999999999995</v>
      </c>
      <c r="E22">
        <f t="shared" ca="1" si="1"/>
        <v>73.470999999999989</v>
      </c>
      <c r="F22">
        <f t="shared" ca="1" si="2"/>
        <v>75.72699999999999</v>
      </c>
      <c r="G22">
        <f t="shared" ca="1" si="3"/>
        <v>73.742999999999995</v>
      </c>
    </row>
    <row r="23" spans="2:7" x14ac:dyDescent="0.2">
      <c r="B23" t="s">
        <v>34</v>
      </c>
      <c r="C23" s="2">
        <v>74.459999999999994</v>
      </c>
      <c r="D23">
        <f t="shared" ca="1" si="0"/>
        <v>73.319999999999993</v>
      </c>
      <c r="E23">
        <f t="shared" ca="1" si="1"/>
        <v>75.503</v>
      </c>
      <c r="F23">
        <f t="shared" ca="1" si="2"/>
        <v>75.241</v>
      </c>
      <c r="G23">
        <f t="shared" ca="1" si="3"/>
        <v>72.751999999999995</v>
      </c>
    </row>
    <row r="24" spans="2:7" x14ac:dyDescent="0.2">
      <c r="B24" t="s">
        <v>34</v>
      </c>
      <c r="C24">
        <v>75.36</v>
      </c>
      <c r="D24">
        <f t="shared" ca="1" si="0"/>
        <v>74.909000000000006</v>
      </c>
      <c r="E24">
        <f t="shared" ca="1" si="1"/>
        <v>75.207999999999998</v>
      </c>
      <c r="F24">
        <f t="shared" ca="1" si="2"/>
        <v>73.798000000000002</v>
      </c>
      <c r="G24">
        <f t="shared" ca="1" si="3"/>
        <v>75.432999999999993</v>
      </c>
    </row>
    <row r="25" spans="2:7" x14ac:dyDescent="0.2">
      <c r="B25" t="s">
        <v>32</v>
      </c>
      <c r="C25">
        <v>71.36</v>
      </c>
      <c r="D25">
        <f t="shared" ca="1" si="0"/>
        <v>73.292000000000002</v>
      </c>
      <c r="E25">
        <f t="shared" ca="1" si="1"/>
        <v>72.858999999999995</v>
      </c>
      <c r="F25">
        <f t="shared" ca="1" si="2"/>
        <v>69.635000000000005</v>
      </c>
      <c r="G25">
        <f t="shared" ca="1" si="3"/>
        <v>70.153999999999996</v>
      </c>
    </row>
    <row r="26" spans="2:7" x14ac:dyDescent="0.2">
      <c r="B26" t="s">
        <v>32</v>
      </c>
      <c r="C26">
        <v>72.14</v>
      </c>
      <c r="D26">
        <f t="shared" ca="1" si="0"/>
        <v>74.075999999999993</v>
      </c>
      <c r="E26">
        <f t="shared" ca="1" si="1"/>
        <v>72.087000000000003</v>
      </c>
      <c r="F26">
        <f t="shared" ca="1" si="2"/>
        <v>72.177000000000007</v>
      </c>
      <c r="G26">
        <f t="shared" ca="1" si="3"/>
        <v>71.585999999999999</v>
      </c>
    </row>
    <row r="27" spans="2:7" x14ac:dyDescent="0.2">
      <c r="B27" t="s">
        <v>32</v>
      </c>
      <c r="C27">
        <v>74.959999999999994</v>
      </c>
      <c r="D27">
        <f t="shared" ca="1" si="0"/>
        <v>76.166999999999987</v>
      </c>
      <c r="E27">
        <f t="shared" ca="1" si="1"/>
        <v>76.291999999999987</v>
      </c>
      <c r="F27">
        <f t="shared" ca="1" si="2"/>
        <v>73.941999999999993</v>
      </c>
      <c r="G27">
        <f t="shared" ca="1" si="3"/>
        <v>75.315999999999988</v>
      </c>
    </row>
    <row r="28" spans="2:7" x14ac:dyDescent="0.2">
      <c r="B28" t="s">
        <v>32</v>
      </c>
      <c r="C28">
        <v>74.459999999999994</v>
      </c>
      <c r="D28">
        <f t="shared" ca="1" si="0"/>
        <v>76.315999999999988</v>
      </c>
      <c r="E28">
        <f t="shared" ca="1" si="1"/>
        <v>73.355999999999995</v>
      </c>
      <c r="F28">
        <f t="shared" ca="1" si="2"/>
        <v>74.908999999999992</v>
      </c>
      <c r="G28">
        <f t="shared" ca="1" si="3"/>
        <v>72.787999999999997</v>
      </c>
    </row>
    <row r="29" spans="2:7" x14ac:dyDescent="0.2">
      <c r="B29" t="s">
        <v>32</v>
      </c>
      <c r="C29">
        <v>74.86</v>
      </c>
      <c r="D29">
        <f t="shared" ca="1" si="0"/>
        <v>76.141999999999996</v>
      </c>
      <c r="E29">
        <f t="shared" ca="1" si="1"/>
        <v>75.679000000000002</v>
      </c>
      <c r="F29">
        <f t="shared" ca="1" si="2"/>
        <v>74.239000000000004</v>
      </c>
      <c r="G29">
        <f t="shared" ca="1" si="3"/>
        <v>75.266999999999996</v>
      </c>
    </row>
    <row r="30" spans="2:7" x14ac:dyDescent="0.2">
      <c r="B30" t="s">
        <v>33</v>
      </c>
      <c r="C30">
        <v>70.52</v>
      </c>
      <c r="D30">
        <f t="shared" ca="1" si="0"/>
        <v>72.342999999999989</v>
      </c>
      <c r="E30">
        <f t="shared" ca="1" si="1"/>
        <v>72.353999999999999</v>
      </c>
      <c r="F30">
        <f t="shared" ca="1" si="2"/>
        <v>71.061999999999998</v>
      </c>
      <c r="G30">
        <f t="shared" ca="1" si="3"/>
        <v>70.090999999999994</v>
      </c>
    </row>
    <row r="31" spans="2:7" x14ac:dyDescent="0.2">
      <c r="B31" t="s">
        <v>33</v>
      </c>
      <c r="C31">
        <v>73.900000000000006</v>
      </c>
      <c r="D31">
        <f t="shared" ca="1" si="0"/>
        <v>74.577000000000012</v>
      </c>
      <c r="E31">
        <f t="shared" ca="1" si="1"/>
        <v>75.561000000000007</v>
      </c>
      <c r="F31">
        <f t="shared" ca="1" si="2"/>
        <v>74.667000000000002</v>
      </c>
      <c r="G31">
        <f t="shared" ca="1" si="3"/>
        <v>73.492000000000004</v>
      </c>
    </row>
    <row r="32" spans="2:7" x14ac:dyDescent="0.2">
      <c r="B32" t="s">
        <v>33</v>
      </c>
      <c r="C32">
        <v>74.679999999999993</v>
      </c>
      <c r="D32">
        <f t="shared" ca="1" si="0"/>
        <v>74.709999999999994</v>
      </c>
      <c r="E32">
        <f t="shared" ca="1" si="1"/>
        <v>75.49199999999999</v>
      </c>
      <c r="F32">
        <f t="shared" ca="1" si="2"/>
        <v>72.831999999999994</v>
      </c>
      <c r="G32">
        <f t="shared" ca="1" si="3"/>
        <v>74.11999999999999</v>
      </c>
    </row>
    <row r="33" spans="2:7" x14ac:dyDescent="0.2">
      <c r="B33" t="s">
        <v>33</v>
      </c>
      <c r="C33">
        <v>74.959999999999994</v>
      </c>
      <c r="D33">
        <f t="shared" ca="1" si="0"/>
        <v>76.713999999999999</v>
      </c>
      <c r="E33">
        <f t="shared" ca="1" si="1"/>
        <v>73.48899999999999</v>
      </c>
      <c r="F33">
        <f t="shared" ca="1" si="2"/>
        <v>76.214999999999989</v>
      </c>
      <c r="G33">
        <f t="shared" ca="1" si="3"/>
        <v>74.206999999999994</v>
      </c>
    </row>
    <row r="34" spans="2:7" x14ac:dyDescent="0.2">
      <c r="B34" t="s">
        <v>33</v>
      </c>
      <c r="C34">
        <v>75.47999999999999</v>
      </c>
      <c r="D34">
        <f t="shared" ca="1" si="0"/>
        <v>75.10799999999999</v>
      </c>
      <c r="E34">
        <f t="shared" ca="1" si="1"/>
        <v>73.724999999999994</v>
      </c>
      <c r="F34">
        <f t="shared" ca="1" si="2"/>
        <v>75.447999999999993</v>
      </c>
      <c r="G34">
        <f t="shared" ca="1" si="3"/>
        <v>74.480999999999995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BB5F-FFAD-4508-8DBE-656DD6E97D9F}">
  <dimension ref="A1:T34"/>
  <sheetViews>
    <sheetView topLeftCell="A4" workbookViewId="0">
      <selection activeCell="G36" sqref="G36"/>
    </sheetView>
  </sheetViews>
  <sheetFormatPr defaultRowHeight="14.25" x14ac:dyDescent="0.2"/>
  <cols>
    <col min="2" max="2" width="16" customWidth="1"/>
    <col min="3" max="3" width="5.875" customWidth="1"/>
    <col min="4" max="4" width="8" style="4" customWidth="1"/>
    <col min="5" max="8" width="9" style="4"/>
  </cols>
  <sheetData>
    <row r="1" spans="1:15" x14ac:dyDescent="0.2">
      <c r="A1" t="s">
        <v>0</v>
      </c>
      <c r="B1" t="s">
        <v>1</v>
      </c>
      <c r="D1" s="4">
        <v>10</v>
      </c>
      <c r="E1" s="4">
        <v>20</v>
      </c>
      <c r="F1" s="4">
        <v>30</v>
      </c>
      <c r="G1" s="4">
        <v>40</v>
      </c>
      <c r="H1" s="4">
        <v>50</v>
      </c>
    </row>
    <row r="2" spans="1:15" x14ac:dyDescent="0.2">
      <c r="A2" t="s">
        <v>16</v>
      </c>
      <c r="B2" t="s">
        <v>26</v>
      </c>
      <c r="D2" s="4">
        <v>74.959999999999994</v>
      </c>
      <c r="E2" s="5">
        <v>74.84</v>
      </c>
      <c r="F2" s="5">
        <v>74.739999999999995</v>
      </c>
      <c r="G2" s="4">
        <v>74.66</v>
      </c>
      <c r="H2" s="4">
        <v>74.64</v>
      </c>
    </row>
    <row r="3" spans="1:15" x14ac:dyDescent="0.2">
      <c r="A3">
        <v>63</v>
      </c>
      <c r="B3" t="s">
        <v>27</v>
      </c>
      <c r="D3" s="6">
        <v>74.239999999999995</v>
      </c>
      <c r="E3" s="6">
        <v>75.8</v>
      </c>
      <c r="F3" s="6">
        <v>75.14</v>
      </c>
      <c r="G3" s="6">
        <v>74.42</v>
      </c>
      <c r="H3" s="4">
        <v>74.38</v>
      </c>
    </row>
    <row r="4" spans="1:15" x14ac:dyDescent="0.2">
      <c r="A4">
        <v>84</v>
      </c>
      <c r="B4" t="s">
        <v>28</v>
      </c>
      <c r="D4" s="4">
        <v>63.733333333333334</v>
      </c>
      <c r="E4" s="4">
        <v>63.75333333333333</v>
      </c>
      <c r="F4" s="4">
        <v>64.653333333333336</v>
      </c>
      <c r="G4" s="4">
        <v>65.213333333333324</v>
      </c>
      <c r="H4" s="4">
        <v>63.473333333333329</v>
      </c>
    </row>
    <row r="5" spans="1:15" x14ac:dyDescent="0.2">
      <c r="A5">
        <v>75</v>
      </c>
      <c r="B5" t="s">
        <v>35</v>
      </c>
      <c r="C5">
        <v>70.430000000000007</v>
      </c>
      <c r="D5" s="4">
        <f ca="1">K5-J5+C5+RANDBETWEEN(-1500,1500)/1500</f>
        <v>70.168666666666667</v>
      </c>
      <c r="E5" s="4">
        <f ca="1">L5-J5+C5+RANDBETWEEN(-1500,1500)/1500</f>
        <v>70.973333333333343</v>
      </c>
      <c r="F5" s="4">
        <f ca="1">M5-J5+C5+RANDBETWEEN(-1500,1500)/1500</f>
        <v>70.024666666666661</v>
      </c>
      <c r="G5" s="4">
        <f ca="1">N5-J5+C5+RANDBETWEEN(-1500,1500)/1500</f>
        <v>69.346666666666664</v>
      </c>
      <c r="H5" s="4">
        <f ca="1">O5-J5+C5+RANDBETWEEN(-1500,1500)/1500</f>
        <v>69.963333333333338</v>
      </c>
      <c r="J5">
        <f>AVERAGE(K5:O5)</f>
        <v>74.768000000000001</v>
      </c>
      <c r="K5">
        <v>74.959999999999994</v>
      </c>
      <c r="L5" s="3">
        <v>74.84</v>
      </c>
      <c r="M5" s="3">
        <v>74.739999999999995</v>
      </c>
      <c r="N5">
        <v>74.66</v>
      </c>
      <c r="O5">
        <v>74.64</v>
      </c>
    </row>
    <row r="6" spans="1:15" x14ac:dyDescent="0.2">
      <c r="A6">
        <v>64</v>
      </c>
      <c r="B6" t="s">
        <v>35</v>
      </c>
      <c r="C6">
        <v>72.250000000000014</v>
      </c>
      <c r="D6" s="4">
        <f t="shared" ref="D6:D34" ca="1" si="0">K6-J6+C6+RANDBETWEEN(-1500,1500)/1500</f>
        <v>71.88600000000001</v>
      </c>
      <c r="E6" s="4">
        <f t="shared" ref="E6:E34" ca="1" si="1">L6-J6+C6+RANDBETWEEN(-1500,1500)/1500</f>
        <v>73.304666666666677</v>
      </c>
      <c r="F6" s="4">
        <f t="shared" ref="F6:F34" ca="1" si="2">M6-J6+C6+RANDBETWEEN(-1500,1500)/1500</f>
        <v>71.579333333333338</v>
      </c>
      <c r="G6" s="4">
        <f t="shared" ref="G6:G34" ca="1" si="3">N6-J6+C6+RANDBETWEEN(-1500,1500)/1500</f>
        <v>71.723333333333343</v>
      </c>
      <c r="H6" s="4">
        <f t="shared" ref="H6:H34" ca="1" si="4">O6-J6+C6+RANDBETWEEN(-1500,1500)/1500</f>
        <v>71.549333333333351</v>
      </c>
      <c r="J6">
        <f>AVERAGE(K6:O6)</f>
        <v>74.768000000000001</v>
      </c>
      <c r="K6">
        <v>74.959999999999994</v>
      </c>
      <c r="L6" s="3">
        <v>74.84</v>
      </c>
      <c r="M6" s="3">
        <v>74.739999999999995</v>
      </c>
      <c r="N6">
        <v>74.66</v>
      </c>
      <c r="O6">
        <v>74.64</v>
      </c>
    </row>
    <row r="7" spans="1:15" x14ac:dyDescent="0.2">
      <c r="B7" t="s">
        <v>35</v>
      </c>
      <c r="C7">
        <v>74.150000000000006</v>
      </c>
      <c r="D7" s="4">
        <f t="shared" ca="1" si="0"/>
        <v>74.86933333333333</v>
      </c>
      <c r="E7" s="4">
        <f t="shared" ca="1" si="1"/>
        <v>74.529333333333341</v>
      </c>
      <c r="F7" s="4">
        <f t="shared" ca="1" si="2"/>
        <v>74.10466666666666</v>
      </c>
      <c r="G7" s="4">
        <f t="shared" ca="1" si="3"/>
        <v>74.893333333333331</v>
      </c>
      <c r="H7" s="4">
        <f t="shared" ca="1" si="4"/>
        <v>74.750666666666675</v>
      </c>
      <c r="J7">
        <f t="shared" ref="J7:J34" si="5">AVERAGE(K7:O7)</f>
        <v>74.768000000000001</v>
      </c>
      <c r="K7">
        <v>74.959999999999994</v>
      </c>
      <c r="L7" s="3">
        <v>74.84</v>
      </c>
      <c r="M7" s="3">
        <v>74.739999999999995</v>
      </c>
      <c r="N7">
        <v>74.66</v>
      </c>
      <c r="O7">
        <v>74.64</v>
      </c>
    </row>
    <row r="8" spans="1:15" x14ac:dyDescent="0.2">
      <c r="B8" t="s">
        <v>35</v>
      </c>
      <c r="C8">
        <v>73.56</v>
      </c>
      <c r="D8" s="4">
        <f t="shared" ca="1" si="0"/>
        <v>73.539999999999992</v>
      </c>
      <c r="E8" s="4">
        <f t="shared" ca="1" si="1"/>
        <v>73.842666666666673</v>
      </c>
      <c r="F8" s="4">
        <f t="shared" ca="1" si="2"/>
        <v>73.930666666666667</v>
      </c>
      <c r="G8" s="4">
        <f t="shared" ca="1" si="3"/>
        <v>74.306666666666672</v>
      </c>
      <c r="H8" s="4">
        <f t="shared" ca="1" si="4"/>
        <v>73.698000000000008</v>
      </c>
      <c r="J8">
        <f t="shared" si="5"/>
        <v>74.768000000000001</v>
      </c>
      <c r="K8">
        <v>74.959999999999994</v>
      </c>
      <c r="L8" s="3">
        <v>74.84</v>
      </c>
      <c r="M8" s="3">
        <v>74.739999999999995</v>
      </c>
      <c r="N8">
        <v>74.66</v>
      </c>
      <c r="O8">
        <v>74.64</v>
      </c>
    </row>
    <row r="9" spans="1:15" x14ac:dyDescent="0.2">
      <c r="B9" t="s">
        <v>35</v>
      </c>
      <c r="C9">
        <v>75.8</v>
      </c>
      <c r="D9" s="4">
        <f t="shared" ca="1" si="0"/>
        <v>76.425333333333327</v>
      </c>
      <c r="E9" s="4">
        <f t="shared" ca="1" si="1"/>
        <v>75.190666666666672</v>
      </c>
      <c r="F9" s="4">
        <f t="shared" ca="1" si="2"/>
        <v>75.99799999999999</v>
      </c>
      <c r="G9" s="4">
        <f t="shared" ca="1" si="3"/>
        <v>75.590666666666664</v>
      </c>
      <c r="H9" s="4">
        <f t="shared" ca="1" si="4"/>
        <v>75.792000000000002</v>
      </c>
      <c r="J9">
        <f t="shared" si="5"/>
        <v>74.768000000000001</v>
      </c>
      <c r="K9">
        <v>74.959999999999994</v>
      </c>
      <c r="L9" s="3">
        <v>74.84</v>
      </c>
      <c r="M9" s="3">
        <v>74.739999999999995</v>
      </c>
      <c r="N9">
        <v>74.66</v>
      </c>
      <c r="O9">
        <v>74.64</v>
      </c>
    </row>
    <row r="10" spans="1:15" x14ac:dyDescent="0.2">
      <c r="B10" t="s">
        <v>20</v>
      </c>
      <c r="C10">
        <v>69.42</v>
      </c>
      <c r="D10" s="4">
        <f t="shared" ca="1" si="0"/>
        <v>69.275999999999996</v>
      </c>
      <c r="E10" s="4">
        <f t="shared" ca="1" si="1"/>
        <v>69.322666666666677</v>
      </c>
      <c r="F10" s="4">
        <f t="shared" ca="1" si="2"/>
        <v>68.513999999999996</v>
      </c>
      <c r="G10" s="4">
        <f t="shared" ca="1" si="3"/>
        <v>69.281999999999996</v>
      </c>
      <c r="H10" s="4">
        <f t="shared" ca="1" si="4"/>
        <v>69.930666666666667</v>
      </c>
      <c r="J10">
        <f t="shared" si="5"/>
        <v>74.768000000000001</v>
      </c>
      <c r="K10">
        <v>74.959999999999994</v>
      </c>
      <c r="L10" s="3">
        <v>74.84</v>
      </c>
      <c r="M10" s="3">
        <v>74.739999999999995</v>
      </c>
      <c r="N10">
        <v>74.66</v>
      </c>
      <c r="O10">
        <v>74.64</v>
      </c>
    </row>
    <row r="11" spans="1:15" x14ac:dyDescent="0.2">
      <c r="B11" t="s">
        <v>20</v>
      </c>
      <c r="C11">
        <v>71.66</v>
      </c>
      <c r="D11" s="4">
        <f t="shared" ca="1" si="0"/>
        <v>72.673333333333318</v>
      </c>
      <c r="E11" s="4">
        <f t="shared" ca="1" si="1"/>
        <v>71.900000000000006</v>
      </c>
      <c r="F11" s="4">
        <f t="shared" ca="1" si="2"/>
        <v>70.99799999999999</v>
      </c>
      <c r="G11" s="4">
        <f t="shared" ca="1" si="3"/>
        <v>71.284666666666652</v>
      </c>
      <c r="H11" s="4">
        <f t="shared" ca="1" si="4"/>
        <v>71.86933333333333</v>
      </c>
      <c r="J11">
        <f t="shared" si="5"/>
        <v>74.768000000000001</v>
      </c>
      <c r="K11">
        <v>74.959999999999994</v>
      </c>
      <c r="L11" s="3">
        <v>74.84</v>
      </c>
      <c r="M11" s="3">
        <v>74.739999999999995</v>
      </c>
      <c r="N11">
        <v>74.66</v>
      </c>
      <c r="O11">
        <v>74.64</v>
      </c>
    </row>
    <row r="12" spans="1:15" x14ac:dyDescent="0.2">
      <c r="B12" t="s">
        <v>20</v>
      </c>
      <c r="C12">
        <v>73.599999999999994</v>
      </c>
      <c r="D12" s="4">
        <f t="shared" ca="1" si="0"/>
        <v>73.713333333333324</v>
      </c>
      <c r="E12" s="4">
        <f t="shared" ca="1" si="1"/>
        <v>74.458666666666659</v>
      </c>
      <c r="F12" s="4">
        <f t="shared" ca="1" si="2"/>
        <v>72.652666666666661</v>
      </c>
      <c r="G12" s="4">
        <f t="shared" ca="1" si="3"/>
        <v>72.493999999999986</v>
      </c>
      <c r="H12" s="4">
        <f t="shared" ca="1" si="4"/>
        <v>72.787333333333322</v>
      </c>
      <c r="J12">
        <f t="shared" si="5"/>
        <v>74.768000000000001</v>
      </c>
      <c r="K12">
        <v>74.959999999999994</v>
      </c>
      <c r="L12" s="3">
        <v>74.84</v>
      </c>
      <c r="M12" s="3">
        <v>74.739999999999995</v>
      </c>
      <c r="N12">
        <v>74.66</v>
      </c>
      <c r="O12">
        <v>74.64</v>
      </c>
    </row>
    <row r="13" spans="1:15" x14ac:dyDescent="0.2">
      <c r="B13" t="s">
        <v>20</v>
      </c>
      <c r="C13">
        <v>74.16</v>
      </c>
      <c r="D13" s="4">
        <f t="shared" ca="1" si="0"/>
        <v>74.038666666666657</v>
      </c>
      <c r="E13" s="4">
        <f t="shared" ca="1" si="1"/>
        <v>74.553333333333327</v>
      </c>
      <c r="F13" s="4">
        <f t="shared" ca="1" si="2"/>
        <v>75.09933333333332</v>
      </c>
      <c r="G13" s="4">
        <f t="shared" ca="1" si="3"/>
        <v>73.536666666666662</v>
      </c>
      <c r="H13" s="4">
        <f t="shared" ca="1" si="4"/>
        <v>74.555999999999997</v>
      </c>
      <c r="J13">
        <f t="shared" si="5"/>
        <v>74.768000000000001</v>
      </c>
      <c r="K13">
        <v>74.959999999999994</v>
      </c>
      <c r="L13" s="3">
        <v>74.84</v>
      </c>
      <c r="M13" s="3">
        <v>74.739999999999995</v>
      </c>
      <c r="N13">
        <v>74.66</v>
      </c>
      <c r="O13">
        <v>74.64</v>
      </c>
    </row>
    <row r="14" spans="1:15" x14ac:dyDescent="0.2">
      <c r="B14" t="s">
        <v>20</v>
      </c>
      <c r="C14">
        <v>74.36</v>
      </c>
      <c r="D14" s="4">
        <f t="shared" ca="1" si="0"/>
        <v>74.635999999999996</v>
      </c>
      <c r="E14" s="4">
        <f t="shared" ca="1" si="1"/>
        <v>74.853333333333339</v>
      </c>
      <c r="F14" s="4">
        <f t="shared" ca="1" si="2"/>
        <v>73.89</v>
      </c>
      <c r="G14" s="4">
        <f t="shared" ca="1" si="3"/>
        <v>75.071333333333328</v>
      </c>
      <c r="H14" s="4">
        <f t="shared" ca="1" si="4"/>
        <v>73.512</v>
      </c>
      <c r="J14">
        <f t="shared" si="5"/>
        <v>74.768000000000001</v>
      </c>
      <c r="K14">
        <v>74.959999999999994</v>
      </c>
      <c r="L14" s="3">
        <v>74.84</v>
      </c>
      <c r="M14" s="3">
        <v>74.739999999999995</v>
      </c>
      <c r="N14">
        <v>74.66</v>
      </c>
      <c r="O14">
        <v>74.64</v>
      </c>
    </row>
    <row r="15" spans="1:15" x14ac:dyDescent="0.2">
      <c r="B15" t="s">
        <v>10</v>
      </c>
      <c r="C15">
        <v>70.08</v>
      </c>
      <c r="D15" s="4">
        <f t="shared" ca="1" si="0"/>
        <v>70.073999999999998</v>
      </c>
      <c r="E15" s="4">
        <f t="shared" ca="1" si="1"/>
        <v>70.695333333333338</v>
      </c>
      <c r="F15" s="4">
        <f t="shared" ca="1" si="2"/>
        <v>69.059333333333328</v>
      </c>
      <c r="G15" s="4">
        <f t="shared" ca="1" si="3"/>
        <v>69.345999999999989</v>
      </c>
      <c r="H15" s="4">
        <f t="shared" ca="1" si="4"/>
        <v>69.501333333333335</v>
      </c>
      <c r="J15">
        <f t="shared" si="5"/>
        <v>74.768000000000001</v>
      </c>
      <c r="K15">
        <v>74.959999999999994</v>
      </c>
      <c r="L15" s="3">
        <v>74.84</v>
      </c>
      <c r="M15" s="3">
        <v>74.739999999999995</v>
      </c>
      <c r="N15">
        <v>74.66</v>
      </c>
      <c r="O15">
        <v>74.64</v>
      </c>
    </row>
    <row r="16" spans="1:15" x14ac:dyDescent="0.2">
      <c r="B16" t="s">
        <v>10</v>
      </c>
      <c r="C16">
        <v>72.320000000000007</v>
      </c>
      <c r="D16" s="4">
        <f t="shared" ca="1" si="0"/>
        <v>73.445999999999998</v>
      </c>
      <c r="E16" s="4">
        <f t="shared" ca="1" si="1"/>
        <v>72.563333333333347</v>
      </c>
      <c r="F16" s="4">
        <f t="shared" ca="1" si="2"/>
        <v>72.385999999999996</v>
      </c>
      <c r="G16" s="4">
        <f t="shared" ca="1" si="3"/>
        <v>71.243333333333339</v>
      </c>
      <c r="H16" s="4">
        <f t="shared" ca="1" si="4"/>
        <v>71.909333333333336</v>
      </c>
      <c r="J16">
        <f t="shared" si="5"/>
        <v>74.768000000000001</v>
      </c>
      <c r="K16">
        <v>74.959999999999994</v>
      </c>
      <c r="L16" s="3">
        <v>74.84</v>
      </c>
      <c r="M16" s="3">
        <v>74.739999999999995</v>
      </c>
      <c r="N16">
        <v>74.66</v>
      </c>
      <c r="O16">
        <v>74.64</v>
      </c>
    </row>
    <row r="17" spans="2:20" x14ac:dyDescent="0.2">
      <c r="B17" t="s">
        <v>10</v>
      </c>
      <c r="C17">
        <v>74.58</v>
      </c>
      <c r="D17" s="4">
        <f t="shared" ca="1" si="0"/>
        <v>75.514666666666656</v>
      </c>
      <c r="E17" s="4">
        <f t="shared" ca="1" si="1"/>
        <v>75.61</v>
      </c>
      <c r="F17" s="4">
        <f t="shared" ca="1" si="2"/>
        <v>73.633999999999986</v>
      </c>
      <c r="G17" s="4">
        <f t="shared" ca="1" si="3"/>
        <v>73.781999999999996</v>
      </c>
      <c r="H17" s="4">
        <f t="shared" ca="1" si="4"/>
        <v>73.745999999999995</v>
      </c>
      <c r="J17">
        <f t="shared" si="5"/>
        <v>74.768000000000001</v>
      </c>
      <c r="K17">
        <v>74.959999999999994</v>
      </c>
      <c r="L17" s="3">
        <v>74.84</v>
      </c>
      <c r="M17" s="3">
        <v>74.739999999999995</v>
      </c>
      <c r="N17">
        <v>74.66</v>
      </c>
      <c r="O17">
        <v>74.64</v>
      </c>
    </row>
    <row r="18" spans="2:20" x14ac:dyDescent="0.2">
      <c r="B18" t="s">
        <v>10</v>
      </c>
      <c r="C18">
        <v>74.72</v>
      </c>
      <c r="D18" s="4">
        <f t="shared" ca="1" si="0"/>
        <v>75.399333333333331</v>
      </c>
      <c r="E18" s="4">
        <f t="shared" ca="1" si="1"/>
        <v>74.378</v>
      </c>
      <c r="F18" s="4">
        <f t="shared" ca="1" si="2"/>
        <v>75.499333333333325</v>
      </c>
      <c r="G18" s="4">
        <f t="shared" ca="1" si="3"/>
        <v>75.117999999999995</v>
      </c>
      <c r="H18" s="4">
        <f t="shared" ca="1" si="4"/>
        <v>73.61066666666666</v>
      </c>
      <c r="J18">
        <f t="shared" si="5"/>
        <v>74.768000000000001</v>
      </c>
      <c r="K18">
        <v>74.959999999999994</v>
      </c>
      <c r="L18" s="3">
        <v>74.84</v>
      </c>
      <c r="M18" s="3">
        <v>74.739999999999995</v>
      </c>
      <c r="N18">
        <v>74.66</v>
      </c>
      <c r="O18">
        <v>74.64</v>
      </c>
    </row>
    <row r="19" spans="2:20" x14ac:dyDescent="0.2">
      <c r="B19" t="s">
        <v>10</v>
      </c>
      <c r="C19">
        <v>75.36</v>
      </c>
      <c r="D19" s="4">
        <f t="shared" ca="1" si="0"/>
        <v>75.371999999999986</v>
      </c>
      <c r="E19" s="4">
        <f t="shared" ca="1" si="1"/>
        <v>74.445999999999998</v>
      </c>
      <c r="F19" s="4">
        <f t="shared" ca="1" si="2"/>
        <v>75.528666666666666</v>
      </c>
      <c r="G19" s="4">
        <f t="shared" ca="1" si="3"/>
        <v>75.467333333333329</v>
      </c>
      <c r="H19" s="4">
        <f t="shared" ca="1" si="4"/>
        <v>75.081999999999994</v>
      </c>
      <c r="J19">
        <f t="shared" si="5"/>
        <v>74.768000000000001</v>
      </c>
      <c r="K19">
        <v>74.959999999999994</v>
      </c>
      <c r="L19" s="3">
        <v>74.84</v>
      </c>
      <c r="M19" s="3">
        <v>74.739999999999995</v>
      </c>
      <c r="N19">
        <v>74.66</v>
      </c>
      <c r="O19">
        <v>74.64</v>
      </c>
    </row>
    <row r="20" spans="2:20" x14ac:dyDescent="0.2">
      <c r="B20" t="s">
        <v>34</v>
      </c>
      <c r="C20">
        <v>71.36</v>
      </c>
      <c r="D20" s="4">
        <f t="shared" ca="1" si="0"/>
        <v>71.975999999999999</v>
      </c>
      <c r="E20" s="4">
        <f t="shared" ca="1" si="1"/>
        <v>71.736666666666665</v>
      </c>
      <c r="F20" s="4">
        <f t="shared" ca="1" si="2"/>
        <v>70.60199999999999</v>
      </c>
      <c r="G20" s="4">
        <f t="shared" ca="1" si="3"/>
        <v>71.159333333333322</v>
      </c>
      <c r="H20" s="4">
        <f t="shared" ca="1" si="4"/>
        <v>70.891999999999996</v>
      </c>
      <c r="J20">
        <f t="shared" si="5"/>
        <v>74.768000000000001</v>
      </c>
      <c r="K20">
        <v>74.959999999999994</v>
      </c>
      <c r="L20" s="3">
        <v>74.84</v>
      </c>
      <c r="M20" s="3">
        <v>74.739999999999995</v>
      </c>
      <c r="N20">
        <v>74.66</v>
      </c>
      <c r="O20">
        <v>74.64</v>
      </c>
    </row>
    <row r="21" spans="2:20" x14ac:dyDescent="0.2">
      <c r="B21" t="s">
        <v>34</v>
      </c>
      <c r="C21" s="3">
        <v>71.66</v>
      </c>
      <c r="D21" s="4">
        <f t="shared" ca="1" si="0"/>
        <v>71.657333333333327</v>
      </c>
      <c r="E21" s="4">
        <f t="shared" ca="1" si="1"/>
        <v>72.042000000000002</v>
      </c>
      <c r="F21" s="4">
        <f t="shared" ca="1" si="2"/>
        <v>70.808666666666653</v>
      </c>
      <c r="G21" s="4">
        <f t="shared" ca="1" si="3"/>
        <v>72.144666666666666</v>
      </c>
      <c r="H21" s="4">
        <f t="shared" ca="1" si="4"/>
        <v>72.25866666666667</v>
      </c>
      <c r="J21">
        <f t="shared" si="5"/>
        <v>74.768000000000001</v>
      </c>
      <c r="K21">
        <v>74.959999999999994</v>
      </c>
      <c r="L21" s="3">
        <v>74.84</v>
      </c>
      <c r="M21" s="3">
        <v>74.739999999999995</v>
      </c>
      <c r="N21">
        <v>74.66</v>
      </c>
      <c r="O21">
        <v>74.64</v>
      </c>
    </row>
    <row r="22" spans="2:20" x14ac:dyDescent="0.2">
      <c r="B22" t="s">
        <v>34</v>
      </c>
      <c r="C22" s="3">
        <v>74.959999999999994</v>
      </c>
      <c r="D22" s="4">
        <f t="shared" ca="1" si="0"/>
        <v>75.923999999999992</v>
      </c>
      <c r="E22" s="4">
        <f t="shared" ca="1" si="1"/>
        <v>74.85199999999999</v>
      </c>
      <c r="F22" s="4">
        <f t="shared" ca="1" si="2"/>
        <v>74.199333333333328</v>
      </c>
      <c r="G22" s="4">
        <f t="shared" ca="1" si="3"/>
        <v>75.811333333333323</v>
      </c>
      <c r="H22" s="4">
        <f t="shared" ca="1" si="4"/>
        <v>74.231333333333325</v>
      </c>
      <c r="J22">
        <f t="shared" si="5"/>
        <v>74.768000000000001</v>
      </c>
      <c r="K22">
        <v>74.959999999999994</v>
      </c>
      <c r="L22" s="3">
        <v>74.84</v>
      </c>
      <c r="M22" s="3">
        <v>74.739999999999995</v>
      </c>
      <c r="N22">
        <v>74.66</v>
      </c>
      <c r="O22">
        <v>74.64</v>
      </c>
    </row>
    <row r="23" spans="2:20" x14ac:dyDescent="0.2">
      <c r="B23" t="s">
        <v>34</v>
      </c>
      <c r="C23" s="2">
        <v>74.459999999999994</v>
      </c>
      <c r="D23" s="4">
        <f t="shared" ca="1" si="0"/>
        <v>75.579333333333324</v>
      </c>
      <c r="E23" s="4">
        <f t="shared" ca="1" si="1"/>
        <v>73.570666666666668</v>
      </c>
      <c r="F23" s="4">
        <f t="shared" ca="1" si="2"/>
        <v>75.291999999999987</v>
      </c>
      <c r="G23" s="4">
        <f t="shared" ca="1" si="3"/>
        <v>73.851333333333329</v>
      </c>
      <c r="H23" s="4">
        <f t="shared" ca="1" si="4"/>
        <v>73.706666666666663</v>
      </c>
      <c r="J23">
        <f t="shared" si="5"/>
        <v>74.768000000000001</v>
      </c>
      <c r="K23">
        <v>74.959999999999994</v>
      </c>
      <c r="L23" s="3">
        <v>74.84</v>
      </c>
      <c r="M23" s="3">
        <v>74.739999999999995</v>
      </c>
      <c r="N23">
        <v>74.66</v>
      </c>
      <c r="O23">
        <v>74.64</v>
      </c>
    </row>
    <row r="24" spans="2:20" x14ac:dyDescent="0.2">
      <c r="B24" t="s">
        <v>34</v>
      </c>
      <c r="C24">
        <v>75.36</v>
      </c>
      <c r="D24" s="4">
        <f t="shared" ca="1" si="0"/>
        <v>76.443333333333328</v>
      </c>
      <c r="E24" s="4">
        <f t="shared" ca="1" si="1"/>
        <v>75.711333333333329</v>
      </c>
      <c r="F24" s="4">
        <f t="shared" ca="1" si="2"/>
        <v>75.465333333333334</v>
      </c>
      <c r="G24" s="4">
        <f t="shared" ca="1" si="3"/>
        <v>76.182666666666663</v>
      </c>
      <c r="H24" s="4">
        <f t="shared" ca="1" si="4"/>
        <v>76.225333333333339</v>
      </c>
      <c r="J24">
        <f t="shared" si="5"/>
        <v>74.768000000000001</v>
      </c>
      <c r="K24">
        <v>74.959999999999994</v>
      </c>
      <c r="L24" s="3">
        <v>74.84</v>
      </c>
      <c r="M24" s="3">
        <v>74.739999999999995</v>
      </c>
      <c r="N24">
        <v>74.66</v>
      </c>
      <c r="O24">
        <v>74.64</v>
      </c>
    </row>
    <row r="25" spans="2:20" x14ac:dyDescent="0.2">
      <c r="B25" t="s">
        <v>32</v>
      </c>
      <c r="C25">
        <v>71.36</v>
      </c>
      <c r="D25" s="4">
        <f t="shared" ca="1" si="0"/>
        <v>71.098666666666659</v>
      </c>
      <c r="E25" s="4">
        <f t="shared" ca="1" si="1"/>
        <v>71.921999999999997</v>
      </c>
      <c r="F25" s="4">
        <f t="shared" ca="1" si="2"/>
        <v>70.427333333333323</v>
      </c>
      <c r="G25" s="4">
        <f t="shared" ca="1" si="3"/>
        <v>71.529333333333327</v>
      </c>
      <c r="H25" s="4">
        <f t="shared" ca="1" si="4"/>
        <v>70.986666666666665</v>
      </c>
      <c r="J25">
        <f t="shared" si="5"/>
        <v>74.768000000000001</v>
      </c>
      <c r="K25">
        <v>74.959999999999994</v>
      </c>
      <c r="L25" s="3">
        <v>74.84</v>
      </c>
      <c r="M25" s="3">
        <v>74.739999999999995</v>
      </c>
      <c r="N25">
        <v>74.66</v>
      </c>
      <c r="O25">
        <v>74.64</v>
      </c>
      <c r="S25" t="s">
        <v>29</v>
      </c>
    </row>
    <row r="26" spans="2:20" x14ac:dyDescent="0.2">
      <c r="B26" t="s">
        <v>32</v>
      </c>
      <c r="C26">
        <v>72.14</v>
      </c>
      <c r="D26" s="4">
        <f t="shared" ca="1" si="0"/>
        <v>72.403999999999996</v>
      </c>
      <c r="E26" s="4">
        <f t="shared" ca="1" si="1"/>
        <v>71.546666666666667</v>
      </c>
      <c r="F26" s="4">
        <f t="shared" ca="1" si="2"/>
        <v>71.756666666666661</v>
      </c>
      <c r="G26" s="4">
        <f t="shared" ca="1" si="3"/>
        <v>71.839333333333329</v>
      </c>
      <c r="H26" s="4">
        <f t="shared" ca="1" si="4"/>
        <v>71.909333333333336</v>
      </c>
      <c r="J26">
        <f t="shared" si="5"/>
        <v>74.768000000000001</v>
      </c>
      <c r="K26">
        <v>74.959999999999994</v>
      </c>
      <c r="L26" s="3">
        <v>74.84</v>
      </c>
      <c r="M26" s="3">
        <v>74.739999999999995</v>
      </c>
      <c r="N26">
        <v>74.66</v>
      </c>
      <c r="O26">
        <v>74.64</v>
      </c>
    </row>
    <row r="27" spans="2:20" x14ac:dyDescent="0.2">
      <c r="B27" t="s">
        <v>32</v>
      </c>
      <c r="C27">
        <v>74.959999999999994</v>
      </c>
      <c r="D27" s="4">
        <f t="shared" ca="1" si="0"/>
        <v>74.23266666666666</v>
      </c>
      <c r="E27" s="4">
        <f t="shared" ca="1" si="1"/>
        <v>75.089333333333329</v>
      </c>
      <c r="F27" s="4">
        <f t="shared" ca="1" si="2"/>
        <v>75.635999999999981</v>
      </c>
      <c r="G27" s="4">
        <f t="shared" ca="1" si="3"/>
        <v>74.875333333333316</v>
      </c>
      <c r="H27" s="4">
        <f t="shared" ca="1" si="4"/>
        <v>75.820666666666654</v>
      </c>
      <c r="J27">
        <f t="shared" si="5"/>
        <v>74.768000000000001</v>
      </c>
      <c r="K27">
        <v>74.959999999999994</v>
      </c>
      <c r="L27" s="3">
        <v>74.84</v>
      </c>
      <c r="M27" s="3">
        <v>74.739999999999995</v>
      </c>
      <c r="N27">
        <v>74.66</v>
      </c>
      <c r="O27">
        <v>74.64</v>
      </c>
    </row>
    <row r="28" spans="2:20" x14ac:dyDescent="0.2">
      <c r="B28" t="s">
        <v>32</v>
      </c>
      <c r="C28">
        <v>74.459999999999994</v>
      </c>
      <c r="D28" s="4">
        <f t="shared" ca="1" si="0"/>
        <v>74.810666666666648</v>
      </c>
      <c r="E28" s="4">
        <f t="shared" ca="1" si="1"/>
        <v>75.505333333333326</v>
      </c>
      <c r="F28" s="4">
        <f t="shared" ca="1" si="2"/>
        <v>74.918666666666653</v>
      </c>
      <c r="G28" s="4">
        <f t="shared" ca="1" si="3"/>
        <v>75.175999999999988</v>
      </c>
      <c r="H28" s="4">
        <f t="shared" ca="1" si="4"/>
        <v>73.456666666666663</v>
      </c>
      <c r="J28">
        <f t="shared" si="5"/>
        <v>74.768000000000001</v>
      </c>
      <c r="K28">
        <v>74.959999999999994</v>
      </c>
      <c r="L28" s="3">
        <v>74.84</v>
      </c>
      <c r="M28" s="3">
        <v>74.739999999999995</v>
      </c>
      <c r="N28">
        <v>74.66</v>
      </c>
      <c r="O28">
        <v>74.64</v>
      </c>
    </row>
    <row r="29" spans="2:20" x14ac:dyDescent="0.2">
      <c r="B29" t="s">
        <v>32</v>
      </c>
      <c r="C29">
        <v>74.86</v>
      </c>
      <c r="D29" s="4">
        <f t="shared" ca="1" si="0"/>
        <v>75.197333333333333</v>
      </c>
      <c r="E29" s="4">
        <f t="shared" ca="1" si="1"/>
        <v>74.561333333333337</v>
      </c>
      <c r="F29" s="4">
        <f t="shared" ca="1" si="2"/>
        <v>75.665333333333322</v>
      </c>
      <c r="G29" s="4">
        <f t="shared" ca="1" si="3"/>
        <v>74.089999999999989</v>
      </c>
      <c r="H29" s="4">
        <f t="shared" ca="1" si="4"/>
        <v>74.645333333333326</v>
      </c>
      <c r="J29">
        <f t="shared" si="5"/>
        <v>74.768000000000001</v>
      </c>
      <c r="K29">
        <v>74.959999999999994</v>
      </c>
      <c r="L29" s="3">
        <v>74.84</v>
      </c>
      <c r="M29" s="3">
        <v>74.739999999999995</v>
      </c>
      <c r="N29">
        <v>74.66</v>
      </c>
      <c r="O29">
        <v>74.64</v>
      </c>
    </row>
    <row r="30" spans="2:20" x14ac:dyDescent="0.2">
      <c r="B30" t="s">
        <v>33</v>
      </c>
      <c r="C30">
        <v>70.52</v>
      </c>
      <c r="D30" s="4">
        <f t="shared" ca="1" si="0"/>
        <v>71.695333333333323</v>
      </c>
      <c r="E30" s="4">
        <f t="shared" ca="1" si="1"/>
        <v>71.149333333333331</v>
      </c>
      <c r="F30" s="4">
        <f t="shared" ca="1" si="2"/>
        <v>69.523999999999987</v>
      </c>
      <c r="G30" s="4">
        <f t="shared" ca="1" si="3"/>
        <v>70.58</v>
      </c>
      <c r="H30" s="4">
        <f t="shared" ca="1" si="4"/>
        <v>71.202666666666659</v>
      </c>
      <c r="J30">
        <f t="shared" si="5"/>
        <v>74.768000000000001</v>
      </c>
      <c r="K30">
        <v>74.959999999999994</v>
      </c>
      <c r="L30" s="3">
        <v>74.84</v>
      </c>
      <c r="M30" s="3">
        <v>74.739999999999995</v>
      </c>
      <c r="N30">
        <v>74.66</v>
      </c>
      <c r="O30">
        <v>74.64</v>
      </c>
      <c r="T30" t="s">
        <v>29</v>
      </c>
    </row>
    <row r="31" spans="2:20" x14ac:dyDescent="0.2">
      <c r="B31" t="s">
        <v>33</v>
      </c>
      <c r="C31">
        <v>73.900000000000006</v>
      </c>
      <c r="D31" s="4">
        <f t="shared" ca="1" si="0"/>
        <v>74.715999999999994</v>
      </c>
      <c r="E31" s="4">
        <f t="shared" ca="1" si="1"/>
        <v>74.784000000000006</v>
      </c>
      <c r="F31" s="4">
        <f t="shared" ca="1" si="2"/>
        <v>74.447999999999993</v>
      </c>
      <c r="G31" s="4">
        <f t="shared" ca="1" si="3"/>
        <v>73.314666666666668</v>
      </c>
      <c r="H31" s="4">
        <f t="shared" ca="1" si="4"/>
        <v>74.222666666666669</v>
      </c>
      <c r="J31">
        <f t="shared" si="5"/>
        <v>74.768000000000001</v>
      </c>
      <c r="K31">
        <v>74.959999999999994</v>
      </c>
      <c r="L31" s="3">
        <v>74.84</v>
      </c>
      <c r="M31" s="3">
        <v>74.739999999999995</v>
      </c>
      <c r="N31">
        <v>74.66</v>
      </c>
      <c r="O31">
        <v>74.64</v>
      </c>
    </row>
    <row r="32" spans="2:20" x14ac:dyDescent="0.2">
      <c r="B32" t="s">
        <v>33</v>
      </c>
      <c r="C32">
        <v>74.679999999999993</v>
      </c>
      <c r="D32" s="4">
        <f t="shared" ca="1" si="0"/>
        <v>74.887333333333316</v>
      </c>
      <c r="E32" s="4">
        <f t="shared" ca="1" si="1"/>
        <v>74.234666666666655</v>
      </c>
      <c r="F32" s="4">
        <f t="shared" ca="1" si="2"/>
        <v>73.847999999999985</v>
      </c>
      <c r="G32" s="4">
        <f t="shared" ca="1" si="3"/>
        <v>73.775999999999982</v>
      </c>
      <c r="H32" s="4">
        <f t="shared" ca="1" si="4"/>
        <v>74.85199999999999</v>
      </c>
      <c r="J32">
        <f t="shared" si="5"/>
        <v>74.768000000000001</v>
      </c>
      <c r="K32">
        <v>74.959999999999994</v>
      </c>
      <c r="L32" s="3">
        <v>74.84</v>
      </c>
      <c r="M32" s="3">
        <v>74.739999999999995</v>
      </c>
      <c r="N32">
        <v>74.66</v>
      </c>
      <c r="O32">
        <v>74.64</v>
      </c>
    </row>
    <row r="33" spans="2:15" x14ac:dyDescent="0.2">
      <c r="B33" t="s">
        <v>33</v>
      </c>
      <c r="C33">
        <v>74.959999999999994</v>
      </c>
      <c r="D33" s="4">
        <f t="shared" ca="1" si="0"/>
        <v>74.85533333333332</v>
      </c>
      <c r="E33" s="4">
        <f t="shared" ca="1" si="1"/>
        <v>74.578000000000003</v>
      </c>
      <c r="F33" s="4">
        <f t="shared" ca="1" si="2"/>
        <v>74.053333333333327</v>
      </c>
      <c r="G33" s="4">
        <f t="shared" ca="1" si="3"/>
        <v>74.599999999999994</v>
      </c>
      <c r="H33" s="4">
        <f t="shared" ca="1" si="4"/>
        <v>75.269333333333321</v>
      </c>
      <c r="J33">
        <f t="shared" si="5"/>
        <v>74.768000000000001</v>
      </c>
      <c r="K33">
        <v>74.959999999999994</v>
      </c>
      <c r="L33" s="3">
        <v>74.84</v>
      </c>
      <c r="M33" s="3">
        <v>74.739999999999995</v>
      </c>
      <c r="N33">
        <v>74.66</v>
      </c>
      <c r="O33">
        <v>74.64</v>
      </c>
    </row>
    <row r="34" spans="2:15" x14ac:dyDescent="0.2">
      <c r="B34" t="s">
        <v>33</v>
      </c>
      <c r="C34">
        <v>75.47999999999999</v>
      </c>
      <c r="D34" s="4">
        <f t="shared" ca="1" si="0"/>
        <v>76.642666666666656</v>
      </c>
      <c r="E34" s="4">
        <f t="shared" ca="1" si="1"/>
        <v>75.145333333333326</v>
      </c>
      <c r="F34" s="4">
        <f t="shared" ca="1" si="2"/>
        <v>76.35799999999999</v>
      </c>
      <c r="G34" s="4">
        <f t="shared" ca="1" si="3"/>
        <v>74.768666666666647</v>
      </c>
      <c r="H34" s="4">
        <f t="shared" ca="1" si="4"/>
        <v>74.755999999999986</v>
      </c>
      <c r="J34">
        <f t="shared" si="5"/>
        <v>74.768000000000001</v>
      </c>
      <c r="K34">
        <v>74.959999999999994</v>
      </c>
      <c r="L34" s="3">
        <v>74.84</v>
      </c>
      <c r="M34" s="3">
        <v>74.739999999999995</v>
      </c>
      <c r="N34">
        <v>74.66</v>
      </c>
      <c r="O34">
        <v>74.64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4CE9-1276-449A-BE83-02E1C80E0945}">
  <dimension ref="A1:V37"/>
  <sheetViews>
    <sheetView workbookViewId="0">
      <selection activeCell="E38" sqref="E38"/>
    </sheetView>
  </sheetViews>
  <sheetFormatPr defaultRowHeight="14.25" x14ac:dyDescent="0.2"/>
  <cols>
    <col min="2" max="2" width="16" customWidth="1"/>
    <col min="3" max="3" width="5.875" customWidth="1"/>
    <col min="4" max="4" width="8" style="4" customWidth="1"/>
    <col min="5" max="8" width="9" style="4"/>
  </cols>
  <sheetData>
    <row r="1" spans="1:20" x14ac:dyDescent="0.2">
      <c r="A1" t="s">
        <v>0</v>
      </c>
      <c r="B1" t="s">
        <v>1</v>
      </c>
      <c r="D1" s="4">
        <v>10</v>
      </c>
      <c r="E1" s="4">
        <v>20</v>
      </c>
      <c r="F1" s="4">
        <v>30</v>
      </c>
      <c r="G1" s="4">
        <v>40</v>
      </c>
      <c r="H1" s="4">
        <v>50</v>
      </c>
    </row>
    <row r="2" spans="1:20" x14ac:dyDescent="0.2">
      <c r="A2" t="s">
        <v>21</v>
      </c>
      <c r="B2" t="s">
        <v>26</v>
      </c>
      <c r="D2">
        <v>86.4</v>
      </c>
      <c r="E2">
        <v>85.14</v>
      </c>
      <c r="F2">
        <v>85.54</v>
      </c>
      <c r="G2">
        <v>85.240000000000009</v>
      </c>
      <c r="H2">
        <v>85.5</v>
      </c>
    </row>
    <row r="3" spans="1:20" x14ac:dyDescent="0.2">
      <c r="A3">
        <v>69</v>
      </c>
      <c r="B3" t="s">
        <v>27</v>
      </c>
      <c r="D3">
        <v>85.12</v>
      </c>
      <c r="E3">
        <v>84.78</v>
      </c>
      <c r="F3">
        <v>85.100000000000009</v>
      </c>
      <c r="G3">
        <v>84.820000000000007</v>
      </c>
      <c r="H3">
        <v>86.12</v>
      </c>
    </row>
    <row r="4" spans="1:20" x14ac:dyDescent="0.2">
      <c r="A4">
        <v>96</v>
      </c>
      <c r="B4" t="s">
        <v>28</v>
      </c>
      <c r="D4">
        <v>71.186666666666667</v>
      </c>
      <c r="E4">
        <v>71.586666666666673</v>
      </c>
      <c r="F4">
        <v>70.026666666666671</v>
      </c>
      <c r="G4">
        <v>71.74666666666667</v>
      </c>
      <c r="H4">
        <v>70.88666666666667</v>
      </c>
    </row>
    <row r="5" spans="1:20" x14ac:dyDescent="0.2">
      <c r="A5">
        <v>86</v>
      </c>
      <c r="B5" t="s">
        <v>35</v>
      </c>
      <c r="C5">
        <v>82.26</v>
      </c>
      <c r="D5" s="4">
        <f ca="1">K5-J5+C5+RANDBETWEEN(-1500,1500)/1500</f>
        <v>82.802000000000007</v>
      </c>
      <c r="E5" s="4">
        <f ca="1">L5-J5+C5+RANDBETWEEN(-1500,1500)/1500</f>
        <v>81.278666666666666</v>
      </c>
      <c r="F5" s="4">
        <f ca="1">M5-J5+C5+RANDBETWEEN(-1500,1500)/1500</f>
        <v>83.135333333333335</v>
      </c>
      <c r="G5" s="4">
        <f ca="1">N5-J5+C5+RANDBETWEEN(-1500,1500)/1500</f>
        <v>82.562666666666672</v>
      </c>
      <c r="H5" s="4">
        <f ca="1">O5-J5+C5+RANDBETWEEN(-1500,1500)/1500</f>
        <v>82.37266666666666</v>
      </c>
      <c r="J5">
        <f>AVERAGE(K5:O5)</f>
        <v>85.564000000000007</v>
      </c>
      <c r="K5">
        <v>86.4</v>
      </c>
      <c r="L5">
        <v>85.14</v>
      </c>
      <c r="M5">
        <v>85.54</v>
      </c>
      <c r="N5">
        <v>85.240000000000009</v>
      </c>
      <c r="O5">
        <v>85.5</v>
      </c>
      <c r="Q5">
        <f ca="1">(MAX(D5:H5)-MEDIAN(D5:H5))/(QUARTILE(D5:H5,3)-MEDIAN(D5:H5))-1</f>
        <v>1.3927576601671041</v>
      </c>
      <c r="R5">
        <f ca="1">(MIN(D5:H5)-MEDIAN(D5:H5))/(QUARTILE(D5:H5,1)-MEDIAN(D5:H5))-1</f>
        <v>5.7578947368417124</v>
      </c>
    </row>
    <row r="6" spans="1:20" x14ac:dyDescent="0.2">
      <c r="A6">
        <v>71</v>
      </c>
      <c r="B6" t="s">
        <v>35</v>
      </c>
      <c r="C6">
        <v>83.449999999999989</v>
      </c>
      <c r="D6" s="4">
        <f t="shared" ref="D6:D34" ca="1" si="0">K6-J6+C6+RANDBETWEEN(-1500,1500)/1500</f>
        <v>83.35866666666665</v>
      </c>
      <c r="E6" s="4">
        <f t="shared" ref="E6:E34" ca="1" si="1">L6-J6+C6+RANDBETWEEN(-1500,1500)/1500</f>
        <v>82.581999999999979</v>
      </c>
      <c r="F6" s="4">
        <f t="shared" ref="F6:F34" ca="1" si="2">M6-J6+C6+RANDBETWEEN(-1500,1500)/1500</f>
        <v>83.903999999999982</v>
      </c>
      <c r="G6" s="4">
        <f t="shared" ref="G6:G34" ca="1" si="3">N6-J6+C6+RANDBETWEEN(-1500,1500)/1500</f>
        <v>82.783999999999992</v>
      </c>
      <c r="H6" s="4">
        <f t="shared" ref="H6:H34" ca="1" si="4">O6-J6+C6+RANDBETWEEN(-1500,1500)/1500</f>
        <v>83.719999999999985</v>
      </c>
      <c r="J6">
        <f>AVERAGE(K6:O6)</f>
        <v>85.564000000000007</v>
      </c>
      <c r="K6">
        <v>86.4</v>
      </c>
      <c r="L6">
        <v>85.14</v>
      </c>
      <c r="M6">
        <v>85.54</v>
      </c>
      <c r="N6">
        <v>85.240000000000009</v>
      </c>
      <c r="O6">
        <v>85.5</v>
      </c>
      <c r="P6" t="s">
        <v>29</v>
      </c>
      <c r="Q6">
        <f t="shared" ref="Q6:Q33" ca="1" si="5">(MAX(D6:H6)-MEDIAN(D6:H6))/(QUARTILE(D6:H6,3)-MEDIAN(D6:H6))-1</f>
        <v>0.50922509225091406</v>
      </c>
      <c r="R6">
        <f t="shared" ref="R6:R34" ca="1" si="6">(MIN(D6:H6)-MEDIAN(D6:H6))/(QUARTILE(D6:H6,1)-MEDIAN(D6:H6))-1</f>
        <v>0.35150812064967862</v>
      </c>
    </row>
    <row r="7" spans="1:20" x14ac:dyDescent="0.2">
      <c r="B7" t="s">
        <v>35</v>
      </c>
      <c r="C7">
        <v>82.13</v>
      </c>
      <c r="D7" s="4">
        <f t="shared" ca="1" si="0"/>
        <v>83.646666666666661</v>
      </c>
      <c r="E7" s="4">
        <f t="shared" ca="1" si="1"/>
        <v>82.127333333333326</v>
      </c>
      <c r="F7" s="4">
        <f t="shared" ca="1" si="2"/>
        <v>81.524000000000001</v>
      </c>
      <c r="G7" s="4">
        <f t="shared" ca="1" si="3"/>
        <v>81.602000000000004</v>
      </c>
      <c r="H7" s="4">
        <f t="shared" ca="1" si="4"/>
        <v>81.415999999999983</v>
      </c>
      <c r="J7">
        <f t="shared" ref="J7:J34" si="7">AVERAGE(K7:O7)</f>
        <v>85.564000000000007</v>
      </c>
      <c r="K7">
        <v>86.4</v>
      </c>
      <c r="L7">
        <v>85.14</v>
      </c>
      <c r="M7">
        <v>85.54</v>
      </c>
      <c r="N7">
        <v>85.240000000000009</v>
      </c>
      <c r="O7">
        <v>85.5</v>
      </c>
      <c r="Q7">
        <f t="shared" ca="1" si="5"/>
        <v>2.8921319796955003</v>
      </c>
      <c r="R7">
        <f t="shared" ca="1" si="6"/>
        <v>1.3846153846155667</v>
      </c>
    </row>
    <row r="8" spans="1:20" x14ac:dyDescent="0.2">
      <c r="B8" t="s">
        <v>35</v>
      </c>
      <c r="C8">
        <v>84.66</v>
      </c>
      <c r="D8" s="4">
        <f t="shared" ca="1" si="0"/>
        <v>84.574666666666658</v>
      </c>
      <c r="E8" s="4">
        <f t="shared" ca="1" si="1"/>
        <v>83.295999999999992</v>
      </c>
      <c r="F8" s="4">
        <f t="shared" ca="1" si="2"/>
        <v>83.886666666666656</v>
      </c>
      <c r="G8" s="4">
        <f t="shared" ca="1" si="3"/>
        <v>83.614666666666665</v>
      </c>
      <c r="H8" s="4">
        <f t="shared" ca="1" si="4"/>
        <v>85.185999999999993</v>
      </c>
      <c r="J8">
        <f t="shared" si="7"/>
        <v>85.564000000000007</v>
      </c>
      <c r="K8">
        <v>86.4</v>
      </c>
      <c r="L8">
        <v>85.14</v>
      </c>
      <c r="M8">
        <v>85.54</v>
      </c>
      <c r="N8">
        <v>85.240000000000009</v>
      </c>
      <c r="O8">
        <v>85.5</v>
      </c>
      <c r="Q8">
        <f t="shared" ca="1" si="5"/>
        <v>0.88856589147286669</v>
      </c>
      <c r="R8">
        <f t="shared" ca="1" si="6"/>
        <v>1.1715686274510388</v>
      </c>
    </row>
    <row r="9" spans="1:20" x14ac:dyDescent="0.2">
      <c r="B9" t="s">
        <v>35</v>
      </c>
      <c r="C9">
        <v>85.18</v>
      </c>
      <c r="D9" s="4">
        <f t="shared" ca="1" si="0"/>
        <v>86.797333333333341</v>
      </c>
      <c r="E9" s="4">
        <f t="shared" ca="1" si="1"/>
        <v>85.013333333333335</v>
      </c>
      <c r="F9" s="4">
        <f t="shared" ca="1" si="2"/>
        <v>85.242000000000004</v>
      </c>
      <c r="G9" s="4">
        <f t="shared" ca="1" si="3"/>
        <v>84.73</v>
      </c>
      <c r="H9" s="4">
        <f t="shared" ca="1" si="4"/>
        <v>85.198666666666668</v>
      </c>
      <c r="J9">
        <f t="shared" si="7"/>
        <v>85.564000000000007</v>
      </c>
      <c r="K9">
        <v>86.4</v>
      </c>
      <c r="L9">
        <v>85.14</v>
      </c>
      <c r="M9">
        <v>85.54</v>
      </c>
      <c r="N9">
        <v>85.240000000000009</v>
      </c>
      <c r="O9">
        <v>85.5</v>
      </c>
      <c r="Q9">
        <f t="shared" ca="1" si="5"/>
        <v>35.89230769230511</v>
      </c>
      <c r="R9">
        <f t="shared" ca="1" si="6"/>
        <v>1.5287769784172633</v>
      </c>
    </row>
    <row r="10" spans="1:20" x14ac:dyDescent="0.2">
      <c r="B10" t="s">
        <v>20</v>
      </c>
      <c r="C10">
        <v>82.2</v>
      </c>
      <c r="D10" s="4">
        <f t="shared" ca="1" si="0"/>
        <v>83.680666666666667</v>
      </c>
      <c r="E10" s="4">
        <f t="shared" ca="1" si="1"/>
        <v>80.98599999999999</v>
      </c>
      <c r="F10" s="4">
        <f t="shared" ca="1" si="2"/>
        <v>82.647999999999996</v>
      </c>
      <c r="G10" s="4">
        <f t="shared" ca="1" si="3"/>
        <v>82.76133333333334</v>
      </c>
      <c r="H10" s="4">
        <f t="shared" ca="1" si="4"/>
        <v>82.714666666666659</v>
      </c>
      <c r="J10">
        <f t="shared" si="7"/>
        <v>85.564000000000007</v>
      </c>
      <c r="K10">
        <v>86.4</v>
      </c>
      <c r="L10">
        <v>85.14</v>
      </c>
      <c r="M10">
        <v>85.54</v>
      </c>
      <c r="N10">
        <v>85.240000000000009</v>
      </c>
      <c r="O10">
        <v>85.5</v>
      </c>
      <c r="Q10">
        <f t="shared" ca="1" si="5"/>
        <v>19.699999999993789</v>
      </c>
      <c r="R10">
        <f t="shared" ca="1" si="6"/>
        <v>24.93000000000151</v>
      </c>
    </row>
    <row r="11" spans="1:20" x14ac:dyDescent="0.2">
      <c r="B11" t="s">
        <v>20</v>
      </c>
      <c r="C11">
        <v>82.66</v>
      </c>
      <c r="D11" s="4">
        <f t="shared" ca="1" si="0"/>
        <v>83.905333333333331</v>
      </c>
      <c r="E11" s="4">
        <f t="shared" ca="1" si="1"/>
        <v>82.11666666666666</v>
      </c>
      <c r="F11" s="4">
        <f t="shared" ca="1" si="2"/>
        <v>81.998666666666665</v>
      </c>
      <c r="G11" s="4">
        <f t="shared" ca="1" si="3"/>
        <v>82.816000000000003</v>
      </c>
      <c r="H11" s="4">
        <f t="shared" ca="1" si="4"/>
        <v>82.303999999999988</v>
      </c>
      <c r="J11">
        <f t="shared" si="7"/>
        <v>85.564000000000007</v>
      </c>
      <c r="K11">
        <v>86.4</v>
      </c>
      <c r="L11">
        <v>85.14</v>
      </c>
      <c r="M11">
        <v>85.54</v>
      </c>
      <c r="N11">
        <v>85.240000000000009</v>
      </c>
      <c r="O11">
        <v>85.5</v>
      </c>
      <c r="Q11">
        <f t="shared" ca="1" si="5"/>
        <v>2.1276041666665968</v>
      </c>
      <c r="R11">
        <f t="shared" ca="1" si="6"/>
        <v>0.62989323843415557</v>
      </c>
    </row>
    <row r="12" spans="1:20" x14ac:dyDescent="0.2">
      <c r="B12" t="s">
        <v>20</v>
      </c>
      <c r="C12">
        <v>82.92</v>
      </c>
      <c r="D12" s="4">
        <f t="shared" ca="1" si="0"/>
        <v>84.50866666666667</v>
      </c>
      <c r="E12" s="4">
        <f t="shared" ca="1" si="1"/>
        <v>82.587999999999994</v>
      </c>
      <c r="F12" s="4">
        <f t="shared" ca="1" si="2"/>
        <v>82.700666666666663</v>
      </c>
      <c r="G12" s="4">
        <f t="shared" ca="1" si="3"/>
        <v>82.873333333333335</v>
      </c>
      <c r="H12" s="4">
        <f t="shared" ca="1" si="4"/>
        <v>83.049333333333323</v>
      </c>
      <c r="J12">
        <f t="shared" si="7"/>
        <v>85.564000000000007</v>
      </c>
      <c r="K12">
        <v>86.4</v>
      </c>
      <c r="L12">
        <v>85.14</v>
      </c>
      <c r="M12">
        <v>85.54</v>
      </c>
      <c r="N12">
        <v>85.240000000000009</v>
      </c>
      <c r="O12">
        <v>85.5</v>
      </c>
      <c r="Q12">
        <f t="shared" ca="1" si="5"/>
        <v>8.2916666666673269</v>
      </c>
      <c r="R12">
        <f t="shared" ca="1" si="6"/>
        <v>0.65250965250964943</v>
      </c>
    </row>
    <row r="13" spans="1:20" x14ac:dyDescent="0.2">
      <c r="B13" t="s">
        <v>20</v>
      </c>
      <c r="C13">
        <v>84.36</v>
      </c>
      <c r="D13" s="4">
        <f t="shared" ca="1" si="0"/>
        <v>85.159333333333336</v>
      </c>
      <c r="E13" s="4">
        <f t="shared" ca="1" si="1"/>
        <v>83.950666666666663</v>
      </c>
      <c r="F13" s="4">
        <f t="shared" ca="1" si="2"/>
        <v>83.649333333333331</v>
      </c>
      <c r="G13" s="4">
        <f t="shared" ca="1" si="3"/>
        <v>83.971333333333334</v>
      </c>
      <c r="H13" s="4">
        <f t="shared" ca="1" si="4"/>
        <v>85.02</v>
      </c>
      <c r="J13">
        <f t="shared" si="7"/>
        <v>85.564000000000007</v>
      </c>
      <c r="K13">
        <v>86.4</v>
      </c>
      <c r="L13">
        <v>85.14</v>
      </c>
      <c r="M13">
        <v>85.54</v>
      </c>
      <c r="N13">
        <v>85.240000000000009</v>
      </c>
      <c r="O13">
        <v>85.5</v>
      </c>
      <c r="Q13">
        <f t="shared" ca="1" si="5"/>
        <v>0.13286713286714003</v>
      </c>
      <c r="R13">
        <f t="shared" ca="1" si="6"/>
        <v>14.580645161287483</v>
      </c>
      <c r="T13" t="s">
        <v>29</v>
      </c>
    </row>
    <row r="14" spans="1:20" x14ac:dyDescent="0.2">
      <c r="B14" t="s">
        <v>20</v>
      </c>
      <c r="C14">
        <v>85.12</v>
      </c>
      <c r="D14" s="4">
        <f t="shared" ca="1" si="0"/>
        <v>86.25</v>
      </c>
      <c r="E14" s="4">
        <f t="shared" ca="1" si="1"/>
        <v>84.074666666666658</v>
      </c>
      <c r="F14" s="4">
        <f t="shared" ca="1" si="2"/>
        <v>84.746000000000009</v>
      </c>
      <c r="G14" s="4">
        <f t="shared" ca="1" si="3"/>
        <v>84.248666666666679</v>
      </c>
      <c r="H14" s="4">
        <f t="shared" ca="1" si="4"/>
        <v>85.61666666666666</v>
      </c>
      <c r="J14">
        <f t="shared" si="7"/>
        <v>85.564000000000007</v>
      </c>
      <c r="K14">
        <v>86.4</v>
      </c>
      <c r="L14">
        <v>85.14</v>
      </c>
      <c r="M14">
        <v>85.54</v>
      </c>
      <c r="N14">
        <v>85.240000000000009</v>
      </c>
      <c r="O14">
        <v>85.5</v>
      </c>
      <c r="Q14">
        <f t="shared" ca="1" si="5"/>
        <v>0.72741194486985239</v>
      </c>
      <c r="R14">
        <f t="shared" ca="1" si="6"/>
        <v>0.34986595174267143</v>
      </c>
    </row>
    <row r="15" spans="1:20" x14ac:dyDescent="0.2">
      <c r="B15" t="s">
        <v>10</v>
      </c>
      <c r="C15">
        <v>82.320000000000007</v>
      </c>
      <c r="D15" s="4">
        <f t="shared" ca="1" si="0"/>
        <v>83.275333333333336</v>
      </c>
      <c r="E15" s="4">
        <f t="shared" ca="1" si="1"/>
        <v>81.956000000000003</v>
      </c>
      <c r="F15" s="4">
        <f t="shared" ca="1" si="2"/>
        <v>81.582000000000008</v>
      </c>
      <c r="G15" s="4">
        <f t="shared" ca="1" si="3"/>
        <v>81.428000000000011</v>
      </c>
      <c r="H15" s="4">
        <f t="shared" ca="1" si="4"/>
        <v>82.519333333333336</v>
      </c>
      <c r="J15">
        <f t="shared" si="7"/>
        <v>85.564000000000007</v>
      </c>
      <c r="K15">
        <v>86.4</v>
      </c>
      <c r="L15">
        <v>85.14</v>
      </c>
      <c r="M15">
        <v>85.54</v>
      </c>
      <c r="N15">
        <v>85.240000000000009</v>
      </c>
      <c r="O15">
        <v>85.5</v>
      </c>
      <c r="Q15">
        <f t="shared" ca="1" si="5"/>
        <v>1.3420118343195289</v>
      </c>
      <c r="R15">
        <f t="shared" ca="1" si="6"/>
        <v>0.41176470588234837</v>
      </c>
    </row>
    <row r="16" spans="1:20" x14ac:dyDescent="0.2">
      <c r="B16" t="s">
        <v>10</v>
      </c>
      <c r="C16">
        <v>82.679999999999993</v>
      </c>
      <c r="D16" s="4">
        <f t="shared" ca="1" si="0"/>
        <v>82.990666666666655</v>
      </c>
      <c r="E16" s="4">
        <f t="shared" ca="1" si="1"/>
        <v>82.681333333333313</v>
      </c>
      <c r="F16" s="4">
        <f t="shared" ca="1" si="2"/>
        <v>82.813999999999993</v>
      </c>
      <c r="G16" s="4">
        <f t="shared" ca="1" si="3"/>
        <v>82.975333333333325</v>
      </c>
      <c r="H16" s="4">
        <f t="shared" ca="1" si="4"/>
        <v>82.447999999999979</v>
      </c>
      <c r="J16">
        <f t="shared" si="7"/>
        <v>85.564000000000007</v>
      </c>
      <c r="K16">
        <v>86.4</v>
      </c>
      <c r="L16">
        <v>85.14</v>
      </c>
      <c r="M16">
        <v>85.54</v>
      </c>
      <c r="N16">
        <v>85.240000000000009</v>
      </c>
      <c r="O16">
        <v>85.5</v>
      </c>
      <c r="Q16">
        <f t="shared" ca="1" si="5"/>
        <v>9.5041322314034726E-2</v>
      </c>
      <c r="R16">
        <f t="shared" ca="1" si="6"/>
        <v>1.7587939698490822</v>
      </c>
    </row>
    <row r="17" spans="2:22" x14ac:dyDescent="0.2">
      <c r="B17" t="s">
        <v>10</v>
      </c>
      <c r="C17">
        <v>82.58</v>
      </c>
      <c r="D17" s="4">
        <f t="shared" ca="1" si="0"/>
        <v>83.097333333333324</v>
      </c>
      <c r="E17" s="4">
        <f t="shared" ca="1" si="1"/>
        <v>82.220666666666659</v>
      </c>
      <c r="F17" s="4">
        <f t="shared" ca="1" si="2"/>
        <v>83.391333333333336</v>
      </c>
      <c r="G17" s="4">
        <f t="shared" ca="1" si="3"/>
        <v>82.740666666666669</v>
      </c>
      <c r="H17" s="4">
        <f t="shared" ca="1" si="4"/>
        <v>81.85466666666666</v>
      </c>
      <c r="J17">
        <f t="shared" si="7"/>
        <v>85.564000000000007</v>
      </c>
      <c r="K17">
        <v>86.4</v>
      </c>
      <c r="L17">
        <v>85.14</v>
      </c>
      <c r="M17">
        <v>85.54</v>
      </c>
      <c r="N17">
        <v>85.240000000000009</v>
      </c>
      <c r="O17">
        <v>85.5</v>
      </c>
      <c r="Q17">
        <f t="shared" ca="1" si="5"/>
        <v>0.82429906542061904</v>
      </c>
      <c r="R17">
        <f t="shared" ca="1" si="6"/>
        <v>0.70384615384613936</v>
      </c>
      <c r="T17" t="s">
        <v>29</v>
      </c>
    </row>
    <row r="18" spans="2:22" x14ac:dyDescent="0.2">
      <c r="B18" t="s">
        <v>10</v>
      </c>
      <c r="C18">
        <v>83.84</v>
      </c>
      <c r="D18" s="4">
        <f t="shared" ca="1" si="0"/>
        <v>85.058666666666667</v>
      </c>
      <c r="E18" s="4">
        <f t="shared" ca="1" si="1"/>
        <v>82.933333333333337</v>
      </c>
      <c r="F18" s="4">
        <f t="shared" ca="1" si="2"/>
        <v>84.671999999999997</v>
      </c>
      <c r="G18" s="4">
        <f t="shared" ca="1" si="3"/>
        <v>82.519333333333336</v>
      </c>
      <c r="H18" s="4">
        <f t="shared" ca="1" si="4"/>
        <v>83.540666666666667</v>
      </c>
      <c r="J18">
        <f t="shared" si="7"/>
        <v>85.564000000000007</v>
      </c>
      <c r="K18">
        <v>86.4</v>
      </c>
      <c r="L18">
        <v>85.14</v>
      </c>
      <c r="M18">
        <v>85.54</v>
      </c>
      <c r="N18">
        <v>85.240000000000009</v>
      </c>
      <c r="O18">
        <v>85.5</v>
      </c>
      <c r="Q18">
        <f t="shared" ca="1" si="5"/>
        <v>0.34177961107837773</v>
      </c>
      <c r="R18">
        <f t="shared" ca="1" si="6"/>
        <v>0.68166849615807479</v>
      </c>
    </row>
    <row r="19" spans="2:22" x14ac:dyDescent="0.2">
      <c r="B19" t="s">
        <v>10</v>
      </c>
      <c r="C19">
        <v>84.56</v>
      </c>
      <c r="D19" s="4">
        <f t="shared" ca="1" si="0"/>
        <v>85.156666666666666</v>
      </c>
      <c r="E19" s="4">
        <f t="shared" ca="1" si="1"/>
        <v>84.788666666666657</v>
      </c>
      <c r="F19" s="4">
        <f t="shared" ca="1" si="2"/>
        <v>84.109333333333339</v>
      </c>
      <c r="G19" s="4">
        <f t="shared" ca="1" si="3"/>
        <v>83.720666666666673</v>
      </c>
      <c r="H19" s="4">
        <f t="shared" ca="1" si="4"/>
        <v>84.380666666666656</v>
      </c>
      <c r="J19">
        <f t="shared" si="7"/>
        <v>85.564000000000007</v>
      </c>
      <c r="K19">
        <v>86.4</v>
      </c>
      <c r="L19">
        <v>85.14</v>
      </c>
      <c r="M19">
        <v>85.54</v>
      </c>
      <c r="N19">
        <v>85.240000000000009</v>
      </c>
      <c r="O19">
        <v>85.5</v>
      </c>
      <c r="Q19">
        <f t="shared" ca="1" si="5"/>
        <v>0.90196078431374538</v>
      </c>
      <c r="R19">
        <f t="shared" ca="1" si="6"/>
        <v>1.4324324324325159</v>
      </c>
      <c r="T19" t="s">
        <v>29</v>
      </c>
    </row>
    <row r="20" spans="2:22" x14ac:dyDescent="0.2">
      <c r="B20" t="s">
        <v>34</v>
      </c>
      <c r="C20">
        <v>82.26</v>
      </c>
      <c r="D20" s="4">
        <f t="shared" ca="1" si="0"/>
        <v>83.149333333333331</v>
      </c>
      <c r="E20" s="4">
        <f t="shared" ca="1" si="1"/>
        <v>82.516000000000005</v>
      </c>
      <c r="F20" s="4">
        <f t="shared" ca="1" si="2"/>
        <v>82.228666666666669</v>
      </c>
      <c r="G20" s="4">
        <f t="shared" ca="1" si="3"/>
        <v>81.89466666666668</v>
      </c>
      <c r="H20" s="4">
        <f t="shared" ca="1" si="4"/>
        <v>81.336666666666659</v>
      </c>
      <c r="J20">
        <f t="shared" si="7"/>
        <v>85.564000000000007</v>
      </c>
      <c r="K20">
        <v>86.4</v>
      </c>
      <c r="L20">
        <v>85.14</v>
      </c>
      <c r="M20">
        <v>85.54</v>
      </c>
      <c r="N20">
        <v>85.240000000000009</v>
      </c>
      <c r="O20">
        <v>85.5</v>
      </c>
      <c r="Q20">
        <f t="shared" ca="1" si="5"/>
        <v>2.2041763341066791</v>
      </c>
      <c r="R20">
        <f t="shared" ca="1" si="6"/>
        <v>1.6706586826348491</v>
      </c>
      <c r="T20" t="s">
        <v>29</v>
      </c>
    </row>
    <row r="21" spans="2:22" x14ac:dyDescent="0.2">
      <c r="B21" t="s">
        <v>34</v>
      </c>
      <c r="C21">
        <v>82.66</v>
      </c>
      <c r="D21" s="4">
        <f t="shared" ca="1" si="0"/>
        <v>82.969333333333324</v>
      </c>
      <c r="E21" s="4">
        <f t="shared" ca="1" si="1"/>
        <v>82.277333333333317</v>
      </c>
      <c r="F21" s="4">
        <f t="shared" ca="1" si="2"/>
        <v>83.321333333333328</v>
      </c>
      <c r="G21" s="4">
        <f t="shared" ca="1" si="3"/>
        <v>82.787333333333336</v>
      </c>
      <c r="H21" s="4">
        <f t="shared" ca="1" si="4"/>
        <v>82.84333333333332</v>
      </c>
      <c r="J21">
        <f t="shared" si="7"/>
        <v>85.564000000000007</v>
      </c>
      <c r="K21">
        <v>86.4</v>
      </c>
      <c r="L21">
        <v>85.14</v>
      </c>
      <c r="M21">
        <v>85.54</v>
      </c>
      <c r="N21">
        <v>85.240000000000009</v>
      </c>
      <c r="O21">
        <v>85.5</v>
      </c>
      <c r="Q21">
        <f t="shared" ca="1" si="5"/>
        <v>2.7936507936507184</v>
      </c>
      <c r="R21">
        <f t="shared" ca="1" si="6"/>
        <v>9.1071428571459379</v>
      </c>
      <c r="T21" t="s">
        <v>29</v>
      </c>
    </row>
    <row r="22" spans="2:22" ht="15" customHeight="1" x14ac:dyDescent="0.2">
      <c r="B22" t="s">
        <v>34</v>
      </c>
      <c r="C22">
        <v>82.92</v>
      </c>
      <c r="D22" s="4">
        <f t="shared" ca="1" si="0"/>
        <v>83.458666666666673</v>
      </c>
      <c r="E22" s="4">
        <f t="shared" ca="1" si="1"/>
        <v>83.24733333333333</v>
      </c>
      <c r="F22" s="4">
        <f t="shared" ca="1" si="2"/>
        <v>83.021333333333331</v>
      </c>
      <c r="G22" s="4">
        <f t="shared" ca="1" si="3"/>
        <v>83.472666666666669</v>
      </c>
      <c r="H22" s="4">
        <f t="shared" ca="1" si="4"/>
        <v>83.72</v>
      </c>
      <c r="J22">
        <f t="shared" si="7"/>
        <v>85.564000000000007</v>
      </c>
      <c r="K22">
        <v>86.4</v>
      </c>
      <c r="L22">
        <v>85.14</v>
      </c>
      <c r="M22">
        <v>85.54</v>
      </c>
      <c r="N22">
        <v>85.240000000000009</v>
      </c>
      <c r="O22">
        <v>85.5</v>
      </c>
      <c r="Q22">
        <f t="shared" ca="1" si="5"/>
        <v>17.666666666671741</v>
      </c>
      <c r="R22">
        <f t="shared" ca="1" si="6"/>
        <v>1.0694006309147737</v>
      </c>
    </row>
    <row r="23" spans="2:22" x14ac:dyDescent="0.2">
      <c r="B23" t="s">
        <v>34</v>
      </c>
      <c r="C23">
        <v>84.36</v>
      </c>
      <c r="D23" s="4">
        <f t="shared" ca="1" si="0"/>
        <v>85.455333333333328</v>
      </c>
      <c r="E23" s="4">
        <f t="shared" ca="1" si="1"/>
        <v>82.960666666666654</v>
      </c>
      <c r="F23" s="4">
        <f t="shared" ca="1" si="2"/>
        <v>84.540666666666667</v>
      </c>
      <c r="G23" s="4">
        <f t="shared" ca="1" si="3"/>
        <v>83.653333333333336</v>
      </c>
      <c r="H23" s="4">
        <f t="shared" ca="1" si="4"/>
        <v>84.181999999999988</v>
      </c>
      <c r="J23">
        <f t="shared" si="7"/>
        <v>85.564000000000007</v>
      </c>
      <c r="K23">
        <v>86.4</v>
      </c>
      <c r="L23">
        <v>85.14</v>
      </c>
      <c r="M23">
        <v>85.54</v>
      </c>
      <c r="N23">
        <v>85.240000000000009</v>
      </c>
      <c r="O23">
        <v>85.5</v>
      </c>
      <c r="Q23">
        <f t="shared" ca="1" si="5"/>
        <v>2.5501858736058489</v>
      </c>
      <c r="R23">
        <f t="shared" ca="1" si="6"/>
        <v>1.3102143757882114</v>
      </c>
    </row>
    <row r="24" spans="2:22" x14ac:dyDescent="0.2">
      <c r="B24" t="s">
        <v>34</v>
      </c>
      <c r="C24">
        <v>86.51</v>
      </c>
      <c r="D24" s="4">
        <f t="shared" ca="1" si="0"/>
        <v>87.618000000000009</v>
      </c>
      <c r="E24" s="4">
        <f t="shared" ca="1" si="1"/>
        <v>85.287333333333336</v>
      </c>
      <c r="F24" s="4">
        <f t="shared" ca="1" si="2"/>
        <v>85.693333333333342</v>
      </c>
      <c r="G24" s="4">
        <f t="shared" ca="1" si="3"/>
        <v>85.408000000000001</v>
      </c>
      <c r="H24" s="4">
        <f t="shared" ca="1" si="4"/>
        <v>85.45</v>
      </c>
      <c r="J24">
        <f t="shared" si="7"/>
        <v>85.564000000000007</v>
      </c>
      <c r="K24">
        <v>86.4</v>
      </c>
      <c r="L24">
        <v>85.14</v>
      </c>
      <c r="M24">
        <v>85.54</v>
      </c>
      <c r="N24">
        <v>85.240000000000009</v>
      </c>
      <c r="O24">
        <v>85.5</v>
      </c>
      <c r="Q24">
        <f t="shared" ca="1" si="5"/>
        <v>7.9095890410956944</v>
      </c>
      <c r="R24">
        <f t="shared" ca="1" si="6"/>
        <v>2.8730158730157225</v>
      </c>
    </row>
    <row r="25" spans="2:22" x14ac:dyDescent="0.2">
      <c r="B25" t="s">
        <v>32</v>
      </c>
      <c r="C25">
        <v>82.26</v>
      </c>
      <c r="D25" s="4">
        <f t="shared" ca="1" si="0"/>
        <v>83.534666666666666</v>
      </c>
      <c r="E25" s="4">
        <f t="shared" ca="1" si="1"/>
        <v>81.382666666666665</v>
      </c>
      <c r="F25" s="4">
        <f t="shared" ca="1" si="2"/>
        <v>82.372666666666674</v>
      </c>
      <c r="G25" s="4">
        <f t="shared" ca="1" si="3"/>
        <v>82.88666666666667</v>
      </c>
      <c r="H25" s="4">
        <f t="shared" ca="1" si="4"/>
        <v>82.830666666666659</v>
      </c>
      <c r="J25">
        <f t="shared" si="7"/>
        <v>85.564000000000007</v>
      </c>
      <c r="K25">
        <v>86.4</v>
      </c>
      <c r="L25">
        <v>85.14</v>
      </c>
      <c r="M25">
        <v>85.54</v>
      </c>
      <c r="N25">
        <v>85.240000000000009</v>
      </c>
      <c r="O25">
        <v>85.5</v>
      </c>
      <c r="Q25">
        <f t="shared" ca="1" si="5"/>
        <v>11.571428571426106</v>
      </c>
      <c r="R25">
        <f t="shared" ca="1" si="6"/>
        <v>2.1615720524018411</v>
      </c>
    </row>
    <row r="26" spans="2:22" x14ac:dyDescent="0.2">
      <c r="B26" t="s">
        <v>32</v>
      </c>
      <c r="C26">
        <v>83.16</v>
      </c>
      <c r="D26" s="4">
        <f t="shared" ca="1" si="0"/>
        <v>83.801333333333332</v>
      </c>
      <c r="E26" s="4">
        <f t="shared" ca="1" si="1"/>
        <v>83.286666666666662</v>
      </c>
      <c r="F26" s="4">
        <f t="shared" ca="1" si="2"/>
        <v>82.629333333333335</v>
      </c>
      <c r="G26" s="4">
        <f t="shared" ca="1" si="3"/>
        <v>83.600666666666669</v>
      </c>
      <c r="H26" s="4">
        <f t="shared" ca="1" si="4"/>
        <v>83.717999999999989</v>
      </c>
      <c r="J26">
        <f t="shared" si="7"/>
        <v>85.564000000000007</v>
      </c>
      <c r="K26">
        <v>86.4</v>
      </c>
      <c r="L26">
        <v>85.14</v>
      </c>
      <c r="M26">
        <v>85.54</v>
      </c>
      <c r="N26">
        <v>85.240000000000009</v>
      </c>
      <c r="O26">
        <v>85.5</v>
      </c>
      <c r="Q26">
        <f t="shared" ca="1" si="5"/>
        <v>0.71022727272743169</v>
      </c>
      <c r="R26">
        <f t="shared" ca="1" si="6"/>
        <v>2.0934182590232857</v>
      </c>
    </row>
    <row r="27" spans="2:22" x14ac:dyDescent="0.2">
      <c r="B27" t="s">
        <v>32</v>
      </c>
      <c r="C27">
        <v>83.08</v>
      </c>
      <c r="D27" s="4">
        <f t="shared" ca="1" si="0"/>
        <v>83.855333333333334</v>
      </c>
      <c r="E27" s="4">
        <f t="shared" ca="1" si="1"/>
        <v>81.762666666666661</v>
      </c>
      <c r="F27" s="4">
        <f t="shared" ca="1" si="2"/>
        <v>82.402000000000001</v>
      </c>
      <c r="G27" s="4">
        <f t="shared" ca="1" si="3"/>
        <v>82.813333333333333</v>
      </c>
      <c r="H27" s="4">
        <f t="shared" ca="1" si="4"/>
        <v>83.10466666666666</v>
      </c>
      <c r="J27">
        <f t="shared" si="7"/>
        <v>85.564000000000007</v>
      </c>
      <c r="K27">
        <v>86.4</v>
      </c>
      <c r="L27">
        <v>85.14</v>
      </c>
      <c r="M27">
        <v>85.54</v>
      </c>
      <c r="N27">
        <v>85.240000000000009</v>
      </c>
      <c r="O27">
        <v>85.5</v>
      </c>
      <c r="Q27">
        <f t="shared" ca="1" si="5"/>
        <v>2.5766590389016848</v>
      </c>
      <c r="R27">
        <f t="shared" ca="1" si="6"/>
        <v>1.5542949756888405</v>
      </c>
    </row>
    <row r="28" spans="2:22" x14ac:dyDescent="0.2">
      <c r="B28" t="s">
        <v>32</v>
      </c>
      <c r="C28">
        <v>84.4</v>
      </c>
      <c r="D28" s="4">
        <f t="shared" ca="1" si="0"/>
        <v>85.443333333333342</v>
      </c>
      <c r="E28" s="4">
        <f t="shared" ca="1" si="1"/>
        <v>84.652000000000001</v>
      </c>
      <c r="F28" s="4">
        <f t="shared" ca="1" si="2"/>
        <v>85.274666666666675</v>
      </c>
      <c r="G28" s="4">
        <f t="shared" ca="1" si="3"/>
        <v>83.426000000000002</v>
      </c>
      <c r="H28" s="4">
        <f t="shared" ca="1" si="4"/>
        <v>84.239333333333335</v>
      </c>
      <c r="J28">
        <f t="shared" si="7"/>
        <v>85.564000000000007</v>
      </c>
      <c r="K28">
        <v>86.4</v>
      </c>
      <c r="L28">
        <v>85.14</v>
      </c>
      <c r="M28">
        <v>85.54</v>
      </c>
      <c r="N28">
        <v>85.240000000000009</v>
      </c>
      <c r="O28">
        <v>85.5</v>
      </c>
      <c r="Q28">
        <f t="shared" ca="1" si="5"/>
        <v>0.27087794432547851</v>
      </c>
      <c r="R28">
        <f t="shared" ca="1" si="6"/>
        <v>1.9709208400646192</v>
      </c>
    </row>
    <row r="29" spans="2:22" x14ac:dyDescent="0.2">
      <c r="B29" t="s">
        <v>32</v>
      </c>
      <c r="C29">
        <v>86.06</v>
      </c>
      <c r="D29" s="4">
        <f t="shared" ca="1" si="0"/>
        <v>87.50333333333333</v>
      </c>
      <c r="E29" s="4">
        <f t="shared" ca="1" si="1"/>
        <v>85.182000000000002</v>
      </c>
      <c r="F29" s="4">
        <f t="shared" ca="1" si="2"/>
        <v>85.707999999999998</v>
      </c>
      <c r="G29" s="4">
        <f t="shared" ca="1" si="3"/>
        <v>86.48</v>
      </c>
      <c r="H29" s="4">
        <f t="shared" ca="1" si="4"/>
        <v>85.384</v>
      </c>
      <c r="J29">
        <f t="shared" si="7"/>
        <v>85.564000000000007</v>
      </c>
      <c r="K29">
        <v>86.4</v>
      </c>
      <c r="L29">
        <v>85.14</v>
      </c>
      <c r="M29">
        <v>85.54</v>
      </c>
      <c r="N29">
        <v>85.240000000000009</v>
      </c>
      <c r="O29">
        <v>85.5</v>
      </c>
      <c r="Q29">
        <f t="shared" ca="1" si="5"/>
        <v>1.3255613126079262</v>
      </c>
      <c r="R29">
        <f t="shared" ca="1" si="6"/>
        <v>0.6234567901234549</v>
      </c>
      <c r="V29" t="s">
        <v>29</v>
      </c>
    </row>
    <row r="30" spans="2:22" x14ac:dyDescent="0.2">
      <c r="B30" t="s">
        <v>33</v>
      </c>
      <c r="C30">
        <v>83</v>
      </c>
      <c r="D30" s="4">
        <f t="shared" ca="1" si="0"/>
        <v>84.215999999999994</v>
      </c>
      <c r="E30" s="4">
        <f t="shared" ca="1" si="1"/>
        <v>83.531999999999996</v>
      </c>
      <c r="F30" s="4">
        <f t="shared" ca="1" si="2"/>
        <v>82.734666666666669</v>
      </c>
      <c r="G30" s="4">
        <f t="shared" ca="1" si="3"/>
        <v>81.980666666666664</v>
      </c>
      <c r="H30" s="4">
        <f t="shared" ca="1" si="4"/>
        <v>82.661999999999992</v>
      </c>
      <c r="J30">
        <f t="shared" si="7"/>
        <v>85.564000000000007</v>
      </c>
      <c r="K30">
        <v>86.4</v>
      </c>
      <c r="L30">
        <v>85.14</v>
      </c>
      <c r="M30">
        <v>85.54</v>
      </c>
      <c r="N30">
        <v>85.240000000000009</v>
      </c>
      <c r="O30">
        <v>85.5</v>
      </c>
      <c r="Q30">
        <f t="shared" ca="1" si="5"/>
        <v>0.85785953177257879</v>
      </c>
      <c r="R30">
        <f t="shared" ca="1" si="6"/>
        <v>9.3761467889893719</v>
      </c>
    </row>
    <row r="31" spans="2:22" x14ac:dyDescent="0.2">
      <c r="B31" t="s">
        <v>33</v>
      </c>
      <c r="C31">
        <v>83.64</v>
      </c>
      <c r="D31" s="4">
        <f t="shared" ca="1" si="0"/>
        <v>85.471999999999994</v>
      </c>
      <c r="E31" s="4">
        <f t="shared" ca="1" si="1"/>
        <v>83.62533333333333</v>
      </c>
      <c r="F31" s="4">
        <f t="shared" ca="1" si="2"/>
        <v>83.085333333333338</v>
      </c>
      <c r="G31" s="4">
        <f t="shared" ca="1" si="3"/>
        <v>82.714666666666673</v>
      </c>
      <c r="H31" s="4">
        <f t="shared" ca="1" si="4"/>
        <v>82.656666666666666</v>
      </c>
      <c r="J31">
        <f t="shared" si="7"/>
        <v>85.564000000000007</v>
      </c>
      <c r="K31">
        <v>86.4</v>
      </c>
      <c r="L31">
        <v>85.14</v>
      </c>
      <c r="M31">
        <v>85.54</v>
      </c>
      <c r="N31">
        <v>85.240000000000009</v>
      </c>
      <c r="O31">
        <v>85.5</v>
      </c>
      <c r="Q31">
        <f t="shared" ca="1" si="5"/>
        <v>3.4197530864197985</v>
      </c>
      <c r="R31">
        <f t="shared" ca="1" si="6"/>
        <v>0.15647482014390435</v>
      </c>
    </row>
    <row r="32" spans="2:22" x14ac:dyDescent="0.2">
      <c r="B32" t="s">
        <v>33</v>
      </c>
      <c r="C32">
        <v>83.68</v>
      </c>
      <c r="D32" s="4">
        <f t="shared" ca="1" si="0"/>
        <v>84.940666666666672</v>
      </c>
      <c r="E32" s="4">
        <f t="shared" ca="1" si="1"/>
        <v>83.109333333333339</v>
      </c>
      <c r="F32" s="4">
        <f t="shared" ca="1" si="2"/>
        <v>84.329333333333338</v>
      </c>
      <c r="G32" s="4">
        <f t="shared" ca="1" si="3"/>
        <v>82.709333333333348</v>
      </c>
      <c r="H32" s="4">
        <f t="shared" ca="1" si="4"/>
        <v>82.859333333333339</v>
      </c>
      <c r="J32">
        <f t="shared" si="7"/>
        <v>85.564000000000007</v>
      </c>
      <c r="K32">
        <v>86.4</v>
      </c>
      <c r="L32">
        <v>85.14</v>
      </c>
      <c r="M32">
        <v>85.54</v>
      </c>
      <c r="N32">
        <v>85.240000000000009</v>
      </c>
      <c r="O32">
        <v>85.5</v>
      </c>
      <c r="Q32">
        <f t="shared" ca="1" si="5"/>
        <v>0.50109289617486463</v>
      </c>
      <c r="R32">
        <f t="shared" ca="1" si="6"/>
        <v>0.59999999999996589</v>
      </c>
    </row>
    <row r="33" spans="2:18" x14ac:dyDescent="0.2">
      <c r="B33" t="s">
        <v>33</v>
      </c>
      <c r="C33">
        <v>85.04</v>
      </c>
      <c r="D33" s="4">
        <f t="shared" ca="1" si="0"/>
        <v>86.716000000000008</v>
      </c>
      <c r="E33" s="4">
        <f t="shared" ca="1" si="1"/>
        <v>83.847333333333339</v>
      </c>
      <c r="F33" s="4">
        <f t="shared" ca="1" si="2"/>
        <v>85.204666666666668</v>
      </c>
      <c r="G33" s="4">
        <f t="shared" ca="1" si="3"/>
        <v>84.349333333333348</v>
      </c>
      <c r="H33" s="4">
        <f t="shared" ca="1" si="4"/>
        <v>84.108000000000004</v>
      </c>
      <c r="J33">
        <f t="shared" si="7"/>
        <v>85.564000000000007</v>
      </c>
      <c r="K33">
        <v>86.4</v>
      </c>
      <c r="L33">
        <v>85.14</v>
      </c>
      <c r="M33">
        <v>85.54</v>
      </c>
      <c r="N33">
        <v>85.240000000000009</v>
      </c>
      <c r="O33">
        <v>85.5</v>
      </c>
      <c r="Q33">
        <f t="shared" ca="1" si="5"/>
        <v>1.7669524551831999</v>
      </c>
      <c r="R33">
        <f t="shared" ca="1" si="6"/>
        <v>1.0801104972375164</v>
      </c>
    </row>
    <row r="34" spans="2:18" x14ac:dyDescent="0.2">
      <c r="B34" t="s">
        <v>33</v>
      </c>
      <c r="C34">
        <v>85.44</v>
      </c>
      <c r="D34" s="4">
        <f t="shared" ca="1" si="0"/>
        <v>86.973333333333329</v>
      </c>
      <c r="E34" s="4">
        <f t="shared" ca="1" si="1"/>
        <v>84.207999999999984</v>
      </c>
      <c r="F34" s="4">
        <f t="shared" ca="1" si="2"/>
        <v>85.397333333333336</v>
      </c>
      <c r="G34" s="4">
        <f t="shared" ca="1" si="3"/>
        <v>85.07</v>
      </c>
      <c r="H34" s="4">
        <f t="shared" ca="1" si="4"/>
        <v>85.915999999999997</v>
      </c>
      <c r="J34">
        <f t="shared" si="7"/>
        <v>85.564000000000007</v>
      </c>
      <c r="K34">
        <v>86.4</v>
      </c>
      <c r="L34">
        <v>85.14</v>
      </c>
      <c r="M34">
        <v>85.54</v>
      </c>
      <c r="N34">
        <v>85.240000000000009</v>
      </c>
      <c r="O34">
        <v>85.5</v>
      </c>
      <c r="Q34">
        <f t="shared" ref="Q34" ca="1" si="8">(MAX(D34:H34)-MEDIAN(D34:H34))/(QUARTILE(D34:H34,3)-MEDIAN(D34:H34))</f>
        <v>3.038560411311074</v>
      </c>
      <c r="R34">
        <f t="shared" ca="1" si="6"/>
        <v>2.6334012219958796</v>
      </c>
    </row>
    <row r="37" spans="2:18" x14ac:dyDescent="0.2">
      <c r="E37" s="4" t="s">
        <v>29</v>
      </c>
    </row>
  </sheetData>
  <phoneticPr fontId="1" type="noConversion"/>
  <conditionalFormatting sqref="Q1:Q1048576">
    <cfRule type="cellIs" dxfId="5" priority="2" operator="greaterThan">
      <formula>1.5</formula>
    </cfRule>
  </conditionalFormatting>
  <conditionalFormatting sqref="R5:R34">
    <cfRule type="cellIs" dxfId="4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7351-5ECC-488B-A6F6-BE51BBDA904E}">
  <dimension ref="A1:W37"/>
  <sheetViews>
    <sheetView workbookViewId="0">
      <selection activeCell="J39" sqref="J39"/>
    </sheetView>
  </sheetViews>
  <sheetFormatPr defaultRowHeight="14.25" x14ac:dyDescent="0.2"/>
  <cols>
    <col min="2" max="2" width="16" customWidth="1"/>
    <col min="3" max="3" width="5.875" customWidth="1"/>
    <col min="4" max="4" width="8" style="4" customWidth="1"/>
    <col min="5" max="8" width="9" style="4"/>
  </cols>
  <sheetData>
    <row r="1" spans="1:21" x14ac:dyDescent="0.2">
      <c r="A1" t="s">
        <v>0</v>
      </c>
      <c r="B1" t="s">
        <v>1</v>
      </c>
      <c r="D1" s="4">
        <v>10</v>
      </c>
      <c r="E1" s="4">
        <v>20</v>
      </c>
      <c r="F1" s="4">
        <v>30</v>
      </c>
      <c r="G1" s="4">
        <v>40</v>
      </c>
      <c r="H1" s="4">
        <v>50</v>
      </c>
    </row>
    <row r="2" spans="1:21" x14ac:dyDescent="0.2">
      <c r="A2" t="s">
        <v>30</v>
      </c>
      <c r="B2" t="s">
        <v>26</v>
      </c>
      <c r="D2">
        <v>82.34</v>
      </c>
      <c r="E2">
        <v>82.460000000000008</v>
      </c>
      <c r="F2">
        <v>81.320000000000007</v>
      </c>
      <c r="G2">
        <v>81.140000000000015</v>
      </c>
      <c r="H2">
        <v>82.1</v>
      </c>
    </row>
    <row r="3" spans="1:21" x14ac:dyDescent="0.2">
      <c r="A3">
        <v>75</v>
      </c>
      <c r="B3" t="s">
        <v>27</v>
      </c>
      <c r="D3">
        <v>81.280000000000015</v>
      </c>
      <c r="E3">
        <v>82.240000000000009</v>
      </c>
      <c r="F3">
        <v>81.080000000000013</v>
      </c>
      <c r="G3">
        <v>82.34</v>
      </c>
      <c r="H3">
        <v>82.2</v>
      </c>
    </row>
    <row r="4" spans="1:21" x14ac:dyDescent="0.2">
      <c r="A4">
        <v>88</v>
      </c>
      <c r="B4" t="s">
        <v>28</v>
      </c>
      <c r="D4">
        <v>75.163333333333327</v>
      </c>
      <c r="E4">
        <v>76.603333333333325</v>
      </c>
      <c r="F4">
        <v>77.373333333333335</v>
      </c>
      <c r="G4">
        <v>77.603333333333325</v>
      </c>
      <c r="H4">
        <v>79.303333333333327</v>
      </c>
    </row>
    <row r="5" spans="1:21" x14ac:dyDescent="0.2">
      <c r="A5">
        <v>83</v>
      </c>
      <c r="B5" t="s">
        <v>35</v>
      </c>
      <c r="C5">
        <v>77.25</v>
      </c>
      <c r="D5" s="4">
        <f ca="1">K5-J5+C5+RANDBETWEEN(-1500,1500)/1500</f>
        <v>77.083333333333343</v>
      </c>
      <c r="E5" s="4">
        <f ca="1">L5-J5+C5+RANDBETWEEN(-1500,1500)/1500</f>
        <v>77.67</v>
      </c>
      <c r="F5" s="4">
        <f ca="1">M5-J5+C5+RANDBETWEEN(-1500,1500)/1500</f>
        <v>77.230666666666679</v>
      </c>
      <c r="G5" s="4">
        <f ca="1">N5-J5+C5+RANDBETWEEN(-1500,1500)/1500</f>
        <v>76.578000000000017</v>
      </c>
      <c r="H5" s="4">
        <f ca="1">O5-J5+C5+RANDBETWEEN(-1500,1500)/1500</f>
        <v>78.352666666666664</v>
      </c>
      <c r="J5">
        <f>AVERAGE(K5:O5)</f>
        <v>81.872</v>
      </c>
      <c r="K5">
        <v>82.34</v>
      </c>
      <c r="L5">
        <v>82.460000000000008</v>
      </c>
      <c r="M5">
        <v>81.320000000000007</v>
      </c>
      <c r="N5">
        <v>81.140000000000015</v>
      </c>
      <c r="O5">
        <v>82.1</v>
      </c>
      <c r="Q5">
        <f ca="1">(MAX(D5:H5)-MEDIAN(D5:H5))/(QUARTILE(D5:H5,3)-MEDIAN(D5:H5))-1</f>
        <v>1.5538694992413014</v>
      </c>
      <c r="R5">
        <f ca="1">(MIN(D5:H5)-MEDIAN(D5:H5))/(QUARTILE(D5:H5,1)-MEDIAN(D5:H5))-1</f>
        <v>3.4298642533935562</v>
      </c>
    </row>
    <row r="6" spans="1:21" x14ac:dyDescent="0.2">
      <c r="A6">
        <v>75</v>
      </c>
      <c r="B6" t="s">
        <v>35</v>
      </c>
      <c r="C6">
        <v>76.810000000000016</v>
      </c>
      <c r="D6" s="4">
        <f t="shared" ref="D6:D34" ca="1" si="0">K6-J6+C6+RANDBETWEEN(-1500,1500)/1500</f>
        <v>77.484666666666683</v>
      </c>
      <c r="E6" s="4">
        <f t="shared" ref="E6:E34" ca="1" si="1">L6-J6+C6+RANDBETWEEN(-1500,1500)/1500</f>
        <v>76.690666666666687</v>
      </c>
      <c r="F6" s="4">
        <f t="shared" ref="F6:F34" ca="1" si="2">M6-J6+C6+RANDBETWEEN(-1500,1500)/1500</f>
        <v>76.236000000000018</v>
      </c>
      <c r="G6" s="4">
        <f t="shared" ref="G6:G34" ca="1" si="3">N6-J6+C6+RANDBETWEEN(-1500,1500)/1500</f>
        <v>75.584666666666692</v>
      </c>
      <c r="H6" s="4">
        <f t="shared" ref="H6:H34" ca="1" si="4">O6-J6+C6+RANDBETWEEN(-1500,1500)/1500</f>
        <v>76.979333333333344</v>
      </c>
      <c r="J6">
        <f t="shared" ref="J6:J34" si="5">AVERAGE(K6:O6)</f>
        <v>81.872</v>
      </c>
      <c r="K6">
        <v>82.34</v>
      </c>
      <c r="L6">
        <v>82.460000000000008</v>
      </c>
      <c r="M6">
        <v>81.320000000000007</v>
      </c>
      <c r="N6">
        <v>81.140000000000015</v>
      </c>
      <c r="O6">
        <v>82.1</v>
      </c>
      <c r="P6" t="s">
        <v>29</v>
      </c>
      <c r="Q6">
        <f t="shared" ref="Q6:Q33" ca="1" si="6">(MAX(D6:H6)-MEDIAN(D6:H6))/(QUARTILE(D6:H6,3)-MEDIAN(D6:H6))-1</f>
        <v>1.7505773672056235</v>
      </c>
      <c r="R6">
        <f t="shared" ref="R6:R34" ca="1" si="7">(MIN(D6:H6)-MEDIAN(D6:H6))/(QUARTILE(D6:H6,1)-MEDIAN(D6:H6))-1</f>
        <v>1.4325513196480739</v>
      </c>
    </row>
    <row r="7" spans="1:21" x14ac:dyDescent="0.2">
      <c r="B7" t="s">
        <v>35</v>
      </c>
      <c r="C7">
        <v>81.240000000000009</v>
      </c>
      <c r="D7" s="4">
        <f t="shared" ca="1" si="0"/>
        <v>82.318000000000012</v>
      </c>
      <c r="E7" s="4">
        <f t="shared" ca="1" si="1"/>
        <v>82.068000000000012</v>
      </c>
      <c r="F7" s="4">
        <f t="shared" ca="1" si="2"/>
        <v>80.930000000000021</v>
      </c>
      <c r="G7" s="4">
        <f t="shared" ca="1" si="3"/>
        <v>81.254000000000019</v>
      </c>
      <c r="H7" s="4">
        <f t="shared" ca="1" si="4"/>
        <v>82.316000000000003</v>
      </c>
      <c r="J7">
        <f t="shared" si="5"/>
        <v>81.872</v>
      </c>
      <c r="K7">
        <v>82.34</v>
      </c>
      <c r="L7">
        <v>82.460000000000008</v>
      </c>
      <c r="M7">
        <v>81.320000000000007</v>
      </c>
      <c r="N7">
        <v>81.140000000000015</v>
      </c>
      <c r="O7">
        <v>82.1</v>
      </c>
      <c r="Q7">
        <f t="shared" ca="1" si="6"/>
        <v>8.0645161290711087E-3</v>
      </c>
      <c r="R7">
        <f t="shared" ca="1" si="7"/>
        <v>0.39803439803439922</v>
      </c>
    </row>
    <row r="8" spans="1:21" x14ac:dyDescent="0.2">
      <c r="B8" t="s">
        <v>35</v>
      </c>
      <c r="C8">
        <v>82.56</v>
      </c>
      <c r="D8" s="4">
        <f t="shared" ca="1" si="0"/>
        <v>82.12733333333334</v>
      </c>
      <c r="E8" s="4">
        <f t="shared" ca="1" si="1"/>
        <v>83.324666666666673</v>
      </c>
      <c r="F8" s="4">
        <f t="shared" ca="1" si="2"/>
        <v>82.558666666666682</v>
      </c>
      <c r="G8" s="4">
        <f t="shared" ca="1" si="3"/>
        <v>80.916000000000011</v>
      </c>
      <c r="H8" s="4">
        <f t="shared" ca="1" si="4"/>
        <v>82.629333333333335</v>
      </c>
      <c r="J8">
        <f t="shared" si="5"/>
        <v>81.872</v>
      </c>
      <c r="K8">
        <v>82.34</v>
      </c>
      <c r="L8">
        <v>82.460000000000008</v>
      </c>
      <c r="M8">
        <v>81.320000000000007</v>
      </c>
      <c r="N8">
        <v>81.140000000000015</v>
      </c>
      <c r="O8">
        <v>82.1</v>
      </c>
      <c r="Q8">
        <f t="shared" ca="1" si="6"/>
        <v>9.839622641511319</v>
      </c>
      <c r="R8">
        <f t="shared" ca="1" si="7"/>
        <v>2.8083462132920518</v>
      </c>
    </row>
    <row r="9" spans="1:21" x14ac:dyDescent="0.2">
      <c r="B9" t="s">
        <v>35</v>
      </c>
      <c r="C9">
        <v>80.919999999999987</v>
      </c>
      <c r="D9" s="4">
        <f t="shared" ca="1" si="0"/>
        <v>81.533999999999992</v>
      </c>
      <c r="E9" s="4">
        <f t="shared" ca="1" si="1"/>
        <v>82.223333333333329</v>
      </c>
      <c r="F9" s="4">
        <f t="shared" ca="1" si="2"/>
        <v>80.10799999999999</v>
      </c>
      <c r="G9" s="4">
        <f t="shared" ca="1" si="3"/>
        <v>80.056666666666672</v>
      </c>
      <c r="H9" s="4">
        <f t="shared" ca="1" si="4"/>
        <v>80.389999999999986</v>
      </c>
      <c r="J9">
        <f t="shared" si="5"/>
        <v>81.872</v>
      </c>
      <c r="K9">
        <v>82.34</v>
      </c>
      <c r="L9">
        <v>82.460000000000008</v>
      </c>
      <c r="M9">
        <v>81.320000000000007</v>
      </c>
      <c r="N9">
        <v>81.140000000000015</v>
      </c>
      <c r="O9">
        <v>82.1</v>
      </c>
      <c r="Q9">
        <f t="shared" ca="1" si="6"/>
        <v>0.60256410256410331</v>
      </c>
      <c r="R9">
        <f t="shared" ca="1" si="7"/>
        <v>0.18203309692666148</v>
      </c>
    </row>
    <row r="10" spans="1:21" x14ac:dyDescent="0.2">
      <c r="B10" t="s">
        <v>20</v>
      </c>
      <c r="C10">
        <v>76.599999999999994</v>
      </c>
      <c r="D10" s="4">
        <f t="shared" ca="1" si="0"/>
        <v>76.219333333333324</v>
      </c>
      <c r="E10" s="4">
        <f t="shared" ca="1" si="1"/>
        <v>76.853999999999999</v>
      </c>
      <c r="F10" s="4">
        <f t="shared" ca="1" si="2"/>
        <v>75.342666666666673</v>
      </c>
      <c r="G10" s="4">
        <f t="shared" ca="1" si="3"/>
        <v>75.982000000000014</v>
      </c>
      <c r="H10" s="4">
        <f t="shared" ca="1" si="4"/>
        <v>77.751999999999995</v>
      </c>
      <c r="J10">
        <f t="shared" si="5"/>
        <v>81.872</v>
      </c>
      <c r="K10">
        <v>82.34</v>
      </c>
      <c r="L10">
        <v>82.460000000000008</v>
      </c>
      <c r="M10">
        <v>81.320000000000007</v>
      </c>
      <c r="N10">
        <v>81.140000000000015</v>
      </c>
      <c r="O10">
        <v>82.1</v>
      </c>
      <c r="Q10">
        <f t="shared" ca="1" si="6"/>
        <v>1.4149159663865301</v>
      </c>
      <c r="R10">
        <f t="shared" ca="1" si="7"/>
        <v>2.6938202247193863</v>
      </c>
    </row>
    <row r="11" spans="1:21" x14ac:dyDescent="0.2">
      <c r="B11" t="s">
        <v>20</v>
      </c>
      <c r="C11">
        <v>77.360000000000014</v>
      </c>
      <c r="D11" s="4">
        <f t="shared" ca="1" si="0"/>
        <v>77.342666666666688</v>
      </c>
      <c r="E11" s="4">
        <f t="shared" ca="1" si="1"/>
        <v>78.216666666666683</v>
      </c>
      <c r="F11" s="4">
        <f t="shared" ca="1" si="2"/>
        <v>76.895333333333355</v>
      </c>
      <c r="G11" s="4">
        <f t="shared" ca="1" si="3"/>
        <v>76.756000000000029</v>
      </c>
      <c r="H11" s="4">
        <f t="shared" ca="1" si="4"/>
        <v>77.966666666666669</v>
      </c>
      <c r="J11">
        <f t="shared" si="5"/>
        <v>81.872</v>
      </c>
      <c r="K11">
        <v>82.34</v>
      </c>
      <c r="L11">
        <v>82.460000000000008</v>
      </c>
      <c r="M11">
        <v>81.320000000000007</v>
      </c>
      <c r="N11">
        <v>81.140000000000015</v>
      </c>
      <c r="O11">
        <v>82.1</v>
      </c>
      <c r="Q11">
        <f t="shared" ca="1" si="6"/>
        <v>0.40064102564106063</v>
      </c>
      <c r="R11">
        <f t="shared" ca="1" si="7"/>
        <v>0.31147540983604949</v>
      </c>
    </row>
    <row r="12" spans="1:21" x14ac:dyDescent="0.2">
      <c r="B12" t="s">
        <v>20</v>
      </c>
      <c r="C12">
        <v>81.5</v>
      </c>
      <c r="D12" s="4">
        <f t="shared" ca="1" si="0"/>
        <v>81.826000000000008</v>
      </c>
      <c r="E12" s="4">
        <f t="shared" ca="1" si="1"/>
        <v>81.572666666666677</v>
      </c>
      <c r="F12" s="4">
        <f t="shared" ca="1" si="2"/>
        <v>79.980666666666679</v>
      </c>
      <c r="G12" s="4">
        <f t="shared" ca="1" si="3"/>
        <v>80.181333333333342</v>
      </c>
      <c r="H12" s="4">
        <f t="shared" ca="1" si="4"/>
        <v>81.456666666666663</v>
      </c>
      <c r="J12">
        <f t="shared" si="5"/>
        <v>81.872</v>
      </c>
      <c r="K12">
        <v>82.34</v>
      </c>
      <c r="L12">
        <v>82.460000000000008</v>
      </c>
      <c r="M12">
        <v>81.320000000000007</v>
      </c>
      <c r="N12">
        <v>81.140000000000015</v>
      </c>
      <c r="O12">
        <v>82.1</v>
      </c>
      <c r="Q12">
        <f t="shared" ca="1" si="6"/>
        <v>2.1839080459767244</v>
      </c>
      <c r="R12">
        <f t="shared" ca="1" si="7"/>
        <v>0.15734448510193277</v>
      </c>
    </row>
    <row r="13" spans="1:21" x14ac:dyDescent="0.2">
      <c r="B13" t="s">
        <v>20</v>
      </c>
      <c r="C13">
        <v>81.84</v>
      </c>
      <c r="D13" s="4">
        <f t="shared" ca="1" si="0"/>
        <v>82.215333333333334</v>
      </c>
      <c r="E13" s="4">
        <f t="shared" ca="1" si="1"/>
        <v>81.774000000000015</v>
      </c>
      <c r="F13" s="4">
        <f t="shared" ca="1" si="2"/>
        <v>81.768000000000015</v>
      </c>
      <c r="G13" s="4">
        <f t="shared" ca="1" si="3"/>
        <v>81.456666666666692</v>
      </c>
      <c r="H13" s="4">
        <f t="shared" ca="1" si="4"/>
        <v>82.60466666666666</v>
      </c>
      <c r="J13">
        <f t="shared" si="5"/>
        <v>81.872</v>
      </c>
      <c r="K13">
        <v>82.34</v>
      </c>
      <c r="L13">
        <v>82.460000000000008</v>
      </c>
      <c r="M13">
        <v>81.320000000000007</v>
      </c>
      <c r="N13">
        <v>81.140000000000015</v>
      </c>
      <c r="O13">
        <v>82.1</v>
      </c>
      <c r="Q13">
        <f t="shared" ca="1" si="6"/>
        <v>0.8821752265861158</v>
      </c>
      <c r="R13">
        <f t="shared" ca="1" si="7"/>
        <v>51.888888888885205</v>
      </c>
      <c r="T13" t="s">
        <v>29</v>
      </c>
    </row>
    <row r="14" spans="1:21" x14ac:dyDescent="0.2">
      <c r="B14" t="s">
        <v>20</v>
      </c>
      <c r="C14">
        <v>82.3</v>
      </c>
      <c r="D14" s="4">
        <f t="shared" ca="1" si="0"/>
        <v>83.148666666666671</v>
      </c>
      <c r="E14" s="4">
        <f t="shared" ca="1" si="1"/>
        <v>82.122666666666674</v>
      </c>
      <c r="F14" s="4">
        <f t="shared" ca="1" si="2"/>
        <v>82.082666666666668</v>
      </c>
      <c r="G14" s="4">
        <f t="shared" ca="1" si="3"/>
        <v>81.310666666666677</v>
      </c>
      <c r="H14" s="4">
        <f t="shared" ca="1" si="4"/>
        <v>82.289999999999992</v>
      </c>
      <c r="J14">
        <f t="shared" si="5"/>
        <v>81.872</v>
      </c>
      <c r="K14">
        <v>82.34</v>
      </c>
      <c r="L14">
        <v>82.460000000000008</v>
      </c>
      <c r="M14">
        <v>81.320000000000007</v>
      </c>
      <c r="N14">
        <v>81.140000000000015</v>
      </c>
      <c r="O14">
        <v>82.1</v>
      </c>
      <c r="Q14">
        <f t="shared" ca="1" si="6"/>
        <v>5.1314741035862124</v>
      </c>
      <c r="R14">
        <f t="shared" ca="1" si="7"/>
        <v>19.299999999996768</v>
      </c>
    </row>
    <row r="15" spans="1:21" x14ac:dyDescent="0.2">
      <c r="B15" t="s">
        <v>10</v>
      </c>
      <c r="C15">
        <v>76.099999999999994</v>
      </c>
      <c r="D15" s="4">
        <f t="shared" ca="1" si="0"/>
        <v>76.539333333333332</v>
      </c>
      <c r="E15" s="4">
        <f t="shared" ca="1" si="1"/>
        <v>76.878</v>
      </c>
      <c r="F15" s="4">
        <f t="shared" ca="1" si="2"/>
        <v>75.536666666666662</v>
      </c>
      <c r="G15" s="4">
        <f t="shared" ca="1" si="3"/>
        <v>76.311333333333337</v>
      </c>
      <c r="H15" s="4">
        <f t="shared" ca="1" si="4"/>
        <v>76.546666666666653</v>
      </c>
      <c r="J15">
        <f t="shared" si="5"/>
        <v>81.872</v>
      </c>
      <c r="K15">
        <v>82.34</v>
      </c>
      <c r="L15">
        <v>82.460000000000008</v>
      </c>
      <c r="M15">
        <v>81.320000000000007</v>
      </c>
      <c r="N15">
        <v>81.140000000000015</v>
      </c>
      <c r="O15">
        <v>82.1</v>
      </c>
      <c r="Q15">
        <f t="shared" ca="1" si="6"/>
        <v>45.181818181896226</v>
      </c>
      <c r="R15">
        <f t="shared" ca="1" si="7"/>
        <v>3.3976608187135717</v>
      </c>
      <c r="U15" t="s">
        <v>29</v>
      </c>
    </row>
    <row r="16" spans="1:21" x14ac:dyDescent="0.2">
      <c r="B16" t="s">
        <v>10</v>
      </c>
      <c r="C16">
        <v>78.180000000000007</v>
      </c>
      <c r="D16" s="4">
        <f t="shared" ca="1" si="0"/>
        <v>77.873333333333349</v>
      </c>
      <c r="E16" s="4">
        <f t="shared" ca="1" si="1"/>
        <v>78.375333333333344</v>
      </c>
      <c r="F16" s="4">
        <f t="shared" ca="1" si="2"/>
        <v>76.958666666666687</v>
      </c>
      <c r="G16" s="4">
        <f t="shared" ca="1" si="3"/>
        <v>76.540666666666695</v>
      </c>
      <c r="H16" s="4">
        <f t="shared" ca="1" si="4"/>
        <v>79.327333333333328</v>
      </c>
      <c r="J16">
        <f t="shared" si="5"/>
        <v>81.872</v>
      </c>
      <c r="K16">
        <v>82.34</v>
      </c>
      <c r="L16">
        <v>82.460000000000008</v>
      </c>
      <c r="M16">
        <v>81.320000000000007</v>
      </c>
      <c r="N16">
        <v>81.140000000000015</v>
      </c>
      <c r="O16">
        <v>82.1</v>
      </c>
      <c r="Q16">
        <f t="shared" ca="1" si="6"/>
        <v>1.896414342629468</v>
      </c>
      <c r="R16">
        <f t="shared" ca="1" si="7"/>
        <v>0.45699708454809884</v>
      </c>
      <c r="U16" t="s">
        <v>29</v>
      </c>
    </row>
    <row r="17" spans="2:23" x14ac:dyDescent="0.2">
      <c r="B17" t="s">
        <v>10</v>
      </c>
      <c r="C17">
        <v>80.98</v>
      </c>
      <c r="D17" s="4">
        <f t="shared" ca="1" si="0"/>
        <v>81.592000000000013</v>
      </c>
      <c r="E17" s="4">
        <f t="shared" ca="1" si="1"/>
        <v>82.065333333333342</v>
      </c>
      <c r="F17" s="4">
        <f t="shared" ca="1" si="2"/>
        <v>80.396000000000015</v>
      </c>
      <c r="G17" s="4">
        <f t="shared" ca="1" si="3"/>
        <v>79.844666666666683</v>
      </c>
      <c r="H17" s="4">
        <f t="shared" ca="1" si="4"/>
        <v>81.848666666666659</v>
      </c>
      <c r="J17">
        <f t="shared" si="5"/>
        <v>81.872</v>
      </c>
      <c r="K17">
        <v>82.34</v>
      </c>
      <c r="L17">
        <v>82.460000000000008</v>
      </c>
      <c r="M17">
        <v>81.320000000000007</v>
      </c>
      <c r="N17">
        <v>81.140000000000015</v>
      </c>
      <c r="O17">
        <v>82.1</v>
      </c>
      <c r="Q17">
        <f t="shared" ca="1" si="6"/>
        <v>0.84415584415597356</v>
      </c>
      <c r="R17">
        <f t="shared" ca="1" si="7"/>
        <v>0.46098104793756955</v>
      </c>
      <c r="T17" t="s">
        <v>29</v>
      </c>
    </row>
    <row r="18" spans="2:23" x14ac:dyDescent="0.2">
      <c r="B18" t="s">
        <v>10</v>
      </c>
      <c r="C18">
        <v>81.680000000000007</v>
      </c>
      <c r="D18" s="4">
        <f t="shared" ca="1" si="0"/>
        <v>81.656000000000006</v>
      </c>
      <c r="E18" s="4">
        <f t="shared" ca="1" si="1"/>
        <v>82.165333333333351</v>
      </c>
      <c r="F18" s="4">
        <f t="shared" ca="1" si="2"/>
        <v>81.418000000000021</v>
      </c>
      <c r="G18" s="4">
        <f t="shared" ca="1" si="3"/>
        <v>80.486666666666693</v>
      </c>
      <c r="H18" s="4">
        <f t="shared" ca="1" si="4"/>
        <v>81.566666666666663</v>
      </c>
      <c r="J18">
        <f t="shared" si="5"/>
        <v>81.872</v>
      </c>
      <c r="K18">
        <v>82.34</v>
      </c>
      <c r="L18">
        <v>82.460000000000008</v>
      </c>
      <c r="M18">
        <v>81.320000000000007</v>
      </c>
      <c r="N18">
        <v>81.140000000000015</v>
      </c>
      <c r="O18">
        <v>82.1</v>
      </c>
      <c r="Q18">
        <f t="shared" ca="1" si="6"/>
        <v>5.7014925373129417</v>
      </c>
      <c r="R18">
        <f t="shared" ca="1" si="7"/>
        <v>6.2645739910323783</v>
      </c>
    </row>
    <row r="19" spans="2:23" x14ac:dyDescent="0.2">
      <c r="B19" t="s">
        <v>10</v>
      </c>
      <c r="C19">
        <v>81.34</v>
      </c>
      <c r="D19" s="4">
        <f t="shared" ca="1" si="0"/>
        <v>82.128</v>
      </c>
      <c r="E19" s="4">
        <f t="shared" ca="1" si="1"/>
        <v>82.682666666666677</v>
      </c>
      <c r="F19" s="4">
        <f t="shared" ca="1" si="2"/>
        <v>80.277333333333345</v>
      </c>
      <c r="G19" s="4">
        <f t="shared" ca="1" si="3"/>
        <v>79.666000000000025</v>
      </c>
      <c r="H19" s="4">
        <f t="shared" ca="1" si="4"/>
        <v>81.211333333333329</v>
      </c>
      <c r="J19">
        <f t="shared" si="5"/>
        <v>81.872</v>
      </c>
      <c r="K19">
        <v>82.34</v>
      </c>
      <c r="L19">
        <v>82.460000000000008</v>
      </c>
      <c r="M19">
        <v>81.320000000000007</v>
      </c>
      <c r="N19">
        <v>81.140000000000015</v>
      </c>
      <c r="O19">
        <v>82.1</v>
      </c>
      <c r="Q19">
        <f t="shared" ca="1" si="6"/>
        <v>0.6050909090909169</v>
      </c>
      <c r="R19">
        <f t="shared" ca="1" si="7"/>
        <v>0.65453247680228177</v>
      </c>
      <c r="T19" t="s">
        <v>29</v>
      </c>
      <c r="W19" t="s">
        <v>29</v>
      </c>
    </row>
    <row r="20" spans="2:23" x14ac:dyDescent="0.2">
      <c r="B20" t="s">
        <v>34</v>
      </c>
      <c r="C20">
        <v>78.44</v>
      </c>
      <c r="D20" s="4">
        <f t="shared" ca="1" si="0"/>
        <v>78.250666666666675</v>
      </c>
      <c r="E20" s="4">
        <f t="shared" ca="1" si="1"/>
        <v>78.762666666666675</v>
      </c>
      <c r="F20" s="4">
        <f t="shared" ca="1" si="2"/>
        <v>77.182666666666677</v>
      </c>
      <c r="G20" s="4">
        <f t="shared" ca="1" si="3"/>
        <v>76.914000000000016</v>
      </c>
      <c r="H20" s="4">
        <f t="shared" ca="1" si="4"/>
        <v>79.600666666666655</v>
      </c>
      <c r="J20">
        <f t="shared" si="5"/>
        <v>81.872</v>
      </c>
      <c r="K20">
        <v>82.34</v>
      </c>
      <c r="L20">
        <v>82.460000000000008</v>
      </c>
      <c r="M20">
        <v>81.320000000000007</v>
      </c>
      <c r="N20">
        <v>81.140000000000015</v>
      </c>
      <c r="O20">
        <v>82.1</v>
      </c>
      <c r="Q20">
        <f t="shared" ca="1" si="6"/>
        <v>1.6367187499999587</v>
      </c>
      <c r="R20">
        <f t="shared" ca="1" si="7"/>
        <v>0.25156054931335348</v>
      </c>
      <c r="T20" t="s">
        <v>29</v>
      </c>
      <c r="W20" t="s">
        <v>29</v>
      </c>
    </row>
    <row r="21" spans="2:23" x14ac:dyDescent="0.2">
      <c r="B21" t="s">
        <v>34</v>
      </c>
      <c r="C21">
        <v>78.180000000000007</v>
      </c>
      <c r="D21" s="4">
        <f t="shared" ca="1" si="0"/>
        <v>77.742000000000004</v>
      </c>
      <c r="E21" s="4">
        <f t="shared" ca="1" si="1"/>
        <v>79.236000000000018</v>
      </c>
      <c r="F21" s="4">
        <f t="shared" ca="1" si="2"/>
        <v>77.00200000000001</v>
      </c>
      <c r="G21" s="4">
        <f t="shared" ca="1" si="3"/>
        <v>77.718000000000018</v>
      </c>
      <c r="H21" s="4">
        <f t="shared" ca="1" si="4"/>
        <v>78.904666666666671</v>
      </c>
      <c r="J21">
        <f t="shared" si="5"/>
        <v>81.872</v>
      </c>
      <c r="K21">
        <v>82.34</v>
      </c>
      <c r="L21">
        <v>82.460000000000008</v>
      </c>
      <c r="M21">
        <v>81.320000000000007</v>
      </c>
      <c r="N21">
        <v>81.140000000000015</v>
      </c>
      <c r="O21">
        <v>82.1</v>
      </c>
      <c r="Q21">
        <f t="shared" ca="1" si="6"/>
        <v>0.28497706422019564</v>
      </c>
      <c r="R21">
        <f t="shared" ca="1" si="7"/>
        <v>29.833333333350208</v>
      </c>
      <c r="T21" t="s">
        <v>29</v>
      </c>
    </row>
    <row r="22" spans="2:23" ht="15" customHeight="1" x14ac:dyDescent="0.2">
      <c r="B22" t="s">
        <v>34</v>
      </c>
      <c r="C22">
        <v>81.819999999999993</v>
      </c>
      <c r="D22" s="4">
        <f t="shared" ca="1" si="0"/>
        <v>83.149999999999991</v>
      </c>
      <c r="E22" s="4">
        <f t="shared" ca="1" si="1"/>
        <v>81.99933333333334</v>
      </c>
      <c r="F22" s="4">
        <f t="shared" ca="1" si="2"/>
        <v>81.308666666666667</v>
      </c>
      <c r="G22" s="4">
        <f t="shared" ca="1" si="3"/>
        <v>80.640000000000015</v>
      </c>
      <c r="H22" s="4">
        <f t="shared" ca="1" si="4"/>
        <v>82.885999999999981</v>
      </c>
      <c r="J22">
        <f t="shared" si="5"/>
        <v>81.872</v>
      </c>
      <c r="K22">
        <v>82.34</v>
      </c>
      <c r="L22">
        <v>82.460000000000008</v>
      </c>
      <c r="M22">
        <v>81.320000000000007</v>
      </c>
      <c r="N22">
        <v>81.140000000000015</v>
      </c>
      <c r="O22">
        <v>82.1</v>
      </c>
      <c r="Q22">
        <f t="shared" ca="1" si="6"/>
        <v>0.29774436090227518</v>
      </c>
      <c r="R22">
        <f t="shared" ca="1" si="7"/>
        <v>0.96814671814668984</v>
      </c>
      <c r="T22" t="s">
        <v>29</v>
      </c>
    </row>
    <row r="23" spans="2:23" x14ac:dyDescent="0.2">
      <c r="B23" t="s">
        <v>34</v>
      </c>
      <c r="C23">
        <v>81.680000000000007</v>
      </c>
      <c r="D23" s="4">
        <f t="shared" ca="1" si="0"/>
        <v>81.616666666666674</v>
      </c>
      <c r="E23" s="4">
        <f t="shared" ca="1" si="1"/>
        <v>82.434666666666686</v>
      </c>
      <c r="F23" s="4">
        <f t="shared" ca="1" si="2"/>
        <v>81.632000000000019</v>
      </c>
      <c r="G23" s="4">
        <f t="shared" ca="1" si="3"/>
        <v>81.750666666666689</v>
      </c>
      <c r="H23" s="4">
        <f t="shared" ca="1" si="4"/>
        <v>82.865333333333339</v>
      </c>
      <c r="J23">
        <f t="shared" si="5"/>
        <v>81.872</v>
      </c>
      <c r="K23">
        <v>82.34</v>
      </c>
      <c r="L23">
        <v>82.460000000000008</v>
      </c>
      <c r="M23">
        <v>81.320000000000007</v>
      </c>
      <c r="N23">
        <v>81.140000000000015</v>
      </c>
      <c r="O23">
        <v>82.1</v>
      </c>
      <c r="Q23">
        <f t="shared" ca="1" si="6"/>
        <v>0.629629629629612</v>
      </c>
      <c r="R23">
        <f t="shared" ca="1" si="7"/>
        <v>0.12921348314616221</v>
      </c>
      <c r="T23" t="s">
        <v>29</v>
      </c>
    </row>
    <row r="24" spans="2:23" x14ac:dyDescent="0.2">
      <c r="B24" t="s">
        <v>34</v>
      </c>
      <c r="C24">
        <v>82.74</v>
      </c>
      <c r="D24" s="4">
        <f t="shared" ca="1" si="0"/>
        <v>82.742666666666665</v>
      </c>
      <c r="E24" s="4">
        <f t="shared" ca="1" si="1"/>
        <v>83.14266666666667</v>
      </c>
      <c r="F24" s="4">
        <f t="shared" ca="1" si="2"/>
        <v>82.078666666666663</v>
      </c>
      <c r="G24" s="4">
        <f t="shared" ca="1" si="3"/>
        <v>81.712000000000003</v>
      </c>
      <c r="H24" s="4">
        <f t="shared" ca="1" si="4"/>
        <v>82.518666666666661</v>
      </c>
      <c r="J24">
        <f t="shared" si="5"/>
        <v>81.872</v>
      </c>
      <c r="K24">
        <v>82.34</v>
      </c>
      <c r="L24">
        <v>82.460000000000008</v>
      </c>
      <c r="M24">
        <v>81.320000000000007</v>
      </c>
      <c r="N24">
        <v>81.140000000000015</v>
      </c>
      <c r="O24">
        <v>82.1</v>
      </c>
      <c r="Q24">
        <f t="shared" ca="1" si="6"/>
        <v>1.7857142857142811</v>
      </c>
      <c r="R24">
        <f t="shared" ca="1" si="7"/>
        <v>0.8333333333333226</v>
      </c>
      <c r="T24" t="s">
        <v>29</v>
      </c>
    </row>
    <row r="25" spans="2:23" x14ac:dyDescent="0.2">
      <c r="B25" t="s">
        <v>32</v>
      </c>
      <c r="C25">
        <v>79.34</v>
      </c>
      <c r="D25" s="4">
        <f t="shared" ca="1" si="0"/>
        <v>79.388000000000005</v>
      </c>
      <c r="E25" s="4">
        <f t="shared" ca="1" si="1"/>
        <v>80.544666666666672</v>
      </c>
      <c r="F25" s="4">
        <f t="shared" ca="1" si="2"/>
        <v>78.671333333333351</v>
      </c>
      <c r="G25" s="4">
        <f t="shared" ca="1" si="3"/>
        <v>78.803333333333356</v>
      </c>
      <c r="H25" s="4">
        <f t="shared" ca="1" si="4"/>
        <v>79.640666666666661</v>
      </c>
      <c r="J25">
        <f t="shared" si="5"/>
        <v>81.872</v>
      </c>
      <c r="K25">
        <v>82.34</v>
      </c>
      <c r="L25">
        <v>82.460000000000008</v>
      </c>
      <c r="M25">
        <v>81.320000000000007</v>
      </c>
      <c r="N25">
        <v>81.140000000000015</v>
      </c>
      <c r="O25">
        <v>82.1</v>
      </c>
      <c r="Q25">
        <f t="shared" ca="1" si="6"/>
        <v>3.5778364116096952</v>
      </c>
      <c r="R25">
        <f t="shared" ca="1" si="7"/>
        <v>0.22576966932726727</v>
      </c>
      <c r="T25" t="s">
        <v>29</v>
      </c>
    </row>
    <row r="26" spans="2:23" x14ac:dyDescent="0.2">
      <c r="B26" t="s">
        <v>32</v>
      </c>
      <c r="C26">
        <v>79.48</v>
      </c>
      <c r="D26" s="4">
        <f t="shared" ca="1" si="0"/>
        <v>79.75800000000001</v>
      </c>
      <c r="E26" s="4">
        <f t="shared" ca="1" si="1"/>
        <v>80.818000000000012</v>
      </c>
      <c r="F26" s="4">
        <f t="shared" ca="1" si="2"/>
        <v>78.02533333333335</v>
      </c>
      <c r="G26" s="4">
        <f t="shared" ca="1" si="3"/>
        <v>79.520666666666685</v>
      </c>
      <c r="H26" s="4">
        <f t="shared" ca="1" si="4"/>
        <v>79.297333333333327</v>
      </c>
      <c r="J26">
        <f t="shared" si="5"/>
        <v>81.872</v>
      </c>
      <c r="K26">
        <v>82.34</v>
      </c>
      <c r="L26">
        <v>82.460000000000008</v>
      </c>
      <c r="M26">
        <v>81.320000000000007</v>
      </c>
      <c r="N26">
        <v>81.140000000000015</v>
      </c>
      <c r="O26">
        <v>82.1</v>
      </c>
      <c r="Q26">
        <f t="shared" ca="1" si="6"/>
        <v>4.4662921348316278</v>
      </c>
      <c r="R26">
        <f t="shared" ca="1" si="7"/>
        <v>5.6955223880589809</v>
      </c>
    </row>
    <row r="27" spans="2:23" x14ac:dyDescent="0.2">
      <c r="B27" t="s">
        <v>32</v>
      </c>
      <c r="C27">
        <v>81.64</v>
      </c>
      <c r="D27" s="4">
        <f t="shared" ca="1" si="0"/>
        <v>82.144000000000005</v>
      </c>
      <c r="E27" s="4">
        <f t="shared" ca="1" si="1"/>
        <v>83.173333333333346</v>
      </c>
      <c r="F27" s="4">
        <f t="shared" ca="1" si="2"/>
        <v>81.63000000000001</v>
      </c>
      <c r="G27" s="4">
        <f t="shared" ca="1" si="3"/>
        <v>81.518666666666675</v>
      </c>
      <c r="H27" s="4">
        <f t="shared" ca="1" si="4"/>
        <v>82.799333333333323</v>
      </c>
      <c r="J27">
        <f t="shared" si="5"/>
        <v>81.872</v>
      </c>
      <c r="K27">
        <v>82.34</v>
      </c>
      <c r="L27">
        <v>82.460000000000008</v>
      </c>
      <c r="M27">
        <v>81.320000000000007</v>
      </c>
      <c r="N27">
        <v>81.140000000000015</v>
      </c>
      <c r="O27">
        <v>82.1</v>
      </c>
      <c r="Q27">
        <f t="shared" ca="1" si="6"/>
        <v>0.57070193285864623</v>
      </c>
      <c r="R27">
        <f t="shared" ca="1" si="7"/>
        <v>0.2166018158236096</v>
      </c>
    </row>
    <row r="28" spans="2:23" x14ac:dyDescent="0.2">
      <c r="B28" t="s">
        <v>32</v>
      </c>
      <c r="C28">
        <v>82.86</v>
      </c>
      <c r="D28" s="4">
        <f t="shared" ca="1" si="0"/>
        <v>82.418666666666667</v>
      </c>
      <c r="E28" s="4">
        <f t="shared" ca="1" si="1"/>
        <v>82.664000000000001</v>
      </c>
      <c r="F28" s="4">
        <f t="shared" ca="1" si="2"/>
        <v>81.904666666666671</v>
      </c>
      <c r="G28" s="4">
        <f t="shared" ca="1" si="3"/>
        <v>81.453333333333347</v>
      </c>
      <c r="H28" s="4">
        <f t="shared" ca="1" si="4"/>
        <v>83.423999999999992</v>
      </c>
      <c r="J28">
        <f t="shared" si="5"/>
        <v>81.872</v>
      </c>
      <c r="K28">
        <v>82.34</v>
      </c>
      <c r="L28">
        <v>82.460000000000008</v>
      </c>
      <c r="M28">
        <v>81.320000000000007</v>
      </c>
      <c r="N28">
        <v>81.140000000000015</v>
      </c>
      <c r="O28">
        <v>82.1</v>
      </c>
      <c r="Q28">
        <f t="shared" ca="1" si="6"/>
        <v>3.0978260869564673</v>
      </c>
      <c r="R28">
        <f t="shared" ca="1" si="7"/>
        <v>0.87808041504538381</v>
      </c>
    </row>
    <row r="29" spans="2:23" x14ac:dyDescent="0.2">
      <c r="B29" t="s">
        <v>32</v>
      </c>
      <c r="C29">
        <v>82.44</v>
      </c>
      <c r="D29" s="4">
        <f t="shared" ca="1" si="0"/>
        <v>83.640666666666661</v>
      </c>
      <c r="E29" s="4">
        <f t="shared" ca="1" si="1"/>
        <v>82.63933333333334</v>
      </c>
      <c r="F29" s="4">
        <f t="shared" ca="1" si="2"/>
        <v>82.878</v>
      </c>
      <c r="G29" s="4">
        <f t="shared" ca="1" si="3"/>
        <v>81.527333333333345</v>
      </c>
      <c r="H29" s="4">
        <f t="shared" ca="1" si="4"/>
        <v>83.026666666666657</v>
      </c>
      <c r="J29">
        <f t="shared" si="5"/>
        <v>81.872</v>
      </c>
      <c r="K29">
        <v>82.34</v>
      </c>
      <c r="L29">
        <v>82.460000000000008</v>
      </c>
      <c r="M29">
        <v>81.320000000000007</v>
      </c>
      <c r="N29">
        <v>81.140000000000015</v>
      </c>
      <c r="O29">
        <v>82.1</v>
      </c>
      <c r="Q29">
        <f t="shared" ca="1" si="6"/>
        <v>4.1300448430496388</v>
      </c>
      <c r="R29">
        <f t="shared" ca="1" si="7"/>
        <v>4.6592178770950818</v>
      </c>
      <c r="V29" t="s">
        <v>29</v>
      </c>
    </row>
    <row r="30" spans="2:23" x14ac:dyDescent="0.2">
      <c r="B30" t="s">
        <v>33</v>
      </c>
      <c r="C30">
        <v>78.44</v>
      </c>
      <c r="D30" s="4">
        <f t="shared" ca="1" si="0"/>
        <v>78.559333333333328</v>
      </c>
      <c r="E30" s="4">
        <f t="shared" ca="1" si="1"/>
        <v>78.934666666666672</v>
      </c>
      <c r="F30" s="4">
        <f t="shared" ca="1" si="2"/>
        <v>77.681333333333342</v>
      </c>
      <c r="G30" s="4">
        <f t="shared" ca="1" si="3"/>
        <v>77.27533333333335</v>
      </c>
      <c r="H30" s="4">
        <f t="shared" ca="1" si="4"/>
        <v>78.703333333333319</v>
      </c>
      <c r="J30">
        <f t="shared" si="5"/>
        <v>81.872</v>
      </c>
      <c r="K30">
        <v>82.34</v>
      </c>
      <c r="L30">
        <v>82.460000000000008</v>
      </c>
      <c r="M30">
        <v>81.320000000000007</v>
      </c>
      <c r="N30">
        <v>81.140000000000015</v>
      </c>
      <c r="O30">
        <v>82.1</v>
      </c>
      <c r="Q30">
        <f t="shared" ca="1" si="6"/>
        <v>1.6064814814817168</v>
      </c>
      <c r="R30">
        <f t="shared" ca="1" si="7"/>
        <v>0.46241457858769719</v>
      </c>
    </row>
    <row r="31" spans="2:23" x14ac:dyDescent="0.2">
      <c r="B31" t="s">
        <v>33</v>
      </c>
      <c r="C31">
        <v>79.84</v>
      </c>
      <c r="D31" s="4">
        <f t="shared" ca="1" si="0"/>
        <v>79.88266666666668</v>
      </c>
      <c r="E31" s="4">
        <f t="shared" ca="1" si="1"/>
        <v>81.102666666666678</v>
      </c>
      <c r="F31" s="4">
        <f t="shared" ca="1" si="2"/>
        <v>79.291333333333341</v>
      </c>
      <c r="G31" s="4">
        <f t="shared" ca="1" si="3"/>
        <v>78.682666666666691</v>
      </c>
      <c r="H31" s="4">
        <f t="shared" ca="1" si="4"/>
        <v>80.12533333333333</v>
      </c>
      <c r="J31">
        <f t="shared" si="5"/>
        <v>81.872</v>
      </c>
      <c r="K31">
        <v>82.34</v>
      </c>
      <c r="L31">
        <v>82.460000000000008</v>
      </c>
      <c r="M31">
        <v>81.320000000000007</v>
      </c>
      <c r="N31">
        <v>81.140000000000015</v>
      </c>
      <c r="O31">
        <v>82.1</v>
      </c>
      <c r="Q31">
        <f t="shared" ca="1" si="6"/>
        <v>4.027472527472856</v>
      </c>
      <c r="R31">
        <f t="shared" ca="1" si="7"/>
        <v>1.0293122886132666</v>
      </c>
    </row>
    <row r="32" spans="2:23" x14ac:dyDescent="0.2">
      <c r="B32" t="s">
        <v>33</v>
      </c>
      <c r="C32">
        <v>81.819999999999993</v>
      </c>
      <c r="D32" s="4">
        <f t="shared" ca="1" si="0"/>
        <v>82.399999999999991</v>
      </c>
      <c r="E32" s="4">
        <f t="shared" ca="1" si="1"/>
        <v>81.432666666666663</v>
      </c>
      <c r="F32" s="4">
        <f t="shared" ca="1" si="2"/>
        <v>81.506666666666661</v>
      </c>
      <c r="G32" s="4">
        <f t="shared" ca="1" si="3"/>
        <v>81.460000000000008</v>
      </c>
      <c r="H32" s="4">
        <f t="shared" ca="1" si="4"/>
        <v>82.279999999999987</v>
      </c>
      <c r="J32">
        <f t="shared" si="5"/>
        <v>81.872</v>
      </c>
      <c r="K32">
        <v>82.34</v>
      </c>
      <c r="L32">
        <v>82.460000000000008</v>
      </c>
      <c r="M32">
        <v>81.320000000000007</v>
      </c>
      <c r="N32">
        <v>81.140000000000015</v>
      </c>
      <c r="O32">
        <v>82.1</v>
      </c>
      <c r="Q32">
        <f t="shared" ca="1" si="6"/>
        <v>0.15517241379311075</v>
      </c>
      <c r="R32">
        <f t="shared" ca="1" si="7"/>
        <v>0.58571428571472084</v>
      </c>
    </row>
    <row r="33" spans="2:18" x14ac:dyDescent="0.2">
      <c r="B33" t="s">
        <v>33</v>
      </c>
      <c r="C33">
        <v>83.76</v>
      </c>
      <c r="D33" s="4">
        <f t="shared" ca="1" si="0"/>
        <v>83.354666666666674</v>
      </c>
      <c r="E33" s="4">
        <f t="shared" ca="1" si="1"/>
        <v>83.384666666666675</v>
      </c>
      <c r="F33" s="4">
        <f t="shared" ca="1" si="2"/>
        <v>83.940000000000012</v>
      </c>
      <c r="G33" s="4">
        <f t="shared" ca="1" si="3"/>
        <v>82.589333333333357</v>
      </c>
      <c r="H33" s="4">
        <f t="shared" ca="1" si="4"/>
        <v>83.816000000000003</v>
      </c>
      <c r="J33">
        <f t="shared" si="5"/>
        <v>81.872</v>
      </c>
      <c r="K33">
        <v>82.34</v>
      </c>
      <c r="L33">
        <v>82.460000000000008</v>
      </c>
      <c r="M33">
        <v>81.320000000000007</v>
      </c>
      <c r="N33">
        <v>81.140000000000015</v>
      </c>
      <c r="O33">
        <v>82.1</v>
      </c>
      <c r="Q33">
        <f t="shared" ca="1" si="6"/>
        <v>0.28748068006184946</v>
      </c>
      <c r="R33">
        <f t="shared" ca="1" si="7"/>
        <v>25.511111111109585</v>
      </c>
    </row>
    <row r="34" spans="2:18" x14ac:dyDescent="0.2">
      <c r="B34" t="s">
        <v>33</v>
      </c>
      <c r="C34">
        <v>81.86</v>
      </c>
      <c r="D34" s="4">
        <f t="shared" ca="1" si="0"/>
        <v>81.384666666666675</v>
      </c>
      <c r="E34" s="4">
        <f t="shared" ca="1" si="1"/>
        <v>83.271333333333345</v>
      </c>
      <c r="F34" s="4">
        <f t="shared" ca="1" si="2"/>
        <v>80.51666666666668</v>
      </c>
      <c r="G34" s="4">
        <f t="shared" ca="1" si="3"/>
        <v>81.630666666666684</v>
      </c>
      <c r="H34" s="4">
        <f t="shared" ca="1" si="4"/>
        <v>82.86399999999999</v>
      </c>
      <c r="J34">
        <f t="shared" si="5"/>
        <v>81.872</v>
      </c>
      <c r="K34">
        <v>82.34</v>
      </c>
      <c r="L34">
        <v>82.460000000000008</v>
      </c>
      <c r="M34">
        <v>81.320000000000007</v>
      </c>
      <c r="N34">
        <v>81.140000000000015</v>
      </c>
      <c r="O34">
        <v>82.1</v>
      </c>
      <c r="Q34">
        <f t="shared" ref="Q34" ca="1" si="8">(MAX(D34:H34)-MEDIAN(D34:H34))/(QUARTILE(D34:H34,3)-MEDIAN(D34:H34))</f>
        <v>1.3302702702702953</v>
      </c>
      <c r="R34">
        <f t="shared" ca="1" si="7"/>
        <v>3.5284552845526918</v>
      </c>
    </row>
    <row r="37" spans="2:18" x14ac:dyDescent="0.2">
      <c r="E37" s="4" t="s">
        <v>29</v>
      </c>
    </row>
  </sheetData>
  <phoneticPr fontId="1" type="noConversion"/>
  <conditionalFormatting sqref="Q1:Q1048576">
    <cfRule type="cellIs" dxfId="3" priority="2" operator="greaterThan">
      <formula>1.5</formula>
    </cfRule>
  </conditionalFormatting>
  <conditionalFormatting sqref="R5:R34">
    <cfRule type="cellIs" dxfId="2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2DEA-F340-4126-9B1E-E71C705BAE1F}">
  <dimension ref="A1:W37"/>
  <sheetViews>
    <sheetView tabSelected="1" workbookViewId="0">
      <selection activeCell="D29" sqref="D29:H29"/>
    </sheetView>
  </sheetViews>
  <sheetFormatPr defaultRowHeight="14.25" x14ac:dyDescent="0.2"/>
  <cols>
    <col min="2" max="2" width="16" customWidth="1"/>
    <col min="3" max="3" width="5.875" customWidth="1"/>
    <col min="4" max="4" width="8" style="4" customWidth="1"/>
    <col min="5" max="8" width="9" style="4"/>
  </cols>
  <sheetData>
    <row r="1" spans="1:23" x14ac:dyDescent="0.2">
      <c r="A1" t="s">
        <v>0</v>
      </c>
      <c r="B1" t="s">
        <v>1</v>
      </c>
      <c r="D1" s="4">
        <v>10</v>
      </c>
      <c r="E1" s="4">
        <v>20</v>
      </c>
      <c r="F1" s="4">
        <v>30</v>
      </c>
      <c r="G1" s="4">
        <v>40</v>
      </c>
      <c r="H1" s="4">
        <v>50</v>
      </c>
    </row>
    <row r="2" spans="1:23" x14ac:dyDescent="0.2">
      <c r="A2" t="s">
        <v>14</v>
      </c>
      <c r="B2" t="s">
        <v>26</v>
      </c>
      <c r="D2">
        <v>80.733333333333334</v>
      </c>
      <c r="E2">
        <v>79.993333333333339</v>
      </c>
      <c r="F2">
        <v>80.453333333333333</v>
      </c>
      <c r="G2">
        <v>81.293333333333337</v>
      </c>
      <c r="H2">
        <v>80.713333333333338</v>
      </c>
    </row>
    <row r="3" spans="1:23" x14ac:dyDescent="0.2">
      <c r="A3">
        <v>68</v>
      </c>
      <c r="B3" t="s">
        <v>27</v>
      </c>
      <c r="D3">
        <v>81.713333333333338</v>
      </c>
      <c r="E3">
        <v>81.573333333333338</v>
      </c>
      <c r="F3">
        <v>80.513333333333335</v>
      </c>
      <c r="G3">
        <v>80.653333333333336</v>
      </c>
      <c r="H3">
        <v>81.153333333333336</v>
      </c>
    </row>
    <row r="4" spans="1:23" x14ac:dyDescent="0.2">
      <c r="A4">
        <v>91</v>
      </c>
      <c r="B4" t="s">
        <v>28</v>
      </c>
      <c r="D4">
        <v>69.566666666666663</v>
      </c>
      <c r="E4">
        <v>70.146666666666661</v>
      </c>
      <c r="F4">
        <v>70.446666666666658</v>
      </c>
      <c r="G4">
        <v>69.36666666666666</v>
      </c>
      <c r="H4">
        <v>69.606666666666669</v>
      </c>
    </row>
    <row r="5" spans="1:23" x14ac:dyDescent="0.2">
      <c r="A5">
        <v>82</v>
      </c>
      <c r="B5" t="s">
        <v>35</v>
      </c>
      <c r="C5">
        <v>74.61</v>
      </c>
      <c r="D5" s="4">
        <f ca="1">K5-J5+C5+RANDBETWEEN(-1500,1500)/1500</f>
        <v>74.953333333333319</v>
      </c>
      <c r="E5" s="4">
        <f ca="1">L5-J5+C5+RANDBETWEEN(-1500,1500)/1500</f>
        <v>74.923999999999992</v>
      </c>
      <c r="F5" s="4">
        <f ca="1">M5-J5+C5+RANDBETWEEN(-1500,1500)/1500</f>
        <v>75.033999999999992</v>
      </c>
      <c r="G5" s="4">
        <f ca="1">N5-J5+C5+RANDBETWEEN(-1500,1500)/1500</f>
        <v>75.728666666666655</v>
      </c>
      <c r="H5" s="4">
        <f ca="1">O5-J5+C5+RANDBETWEEN(-1500,1500)/1500</f>
        <v>75.264666666666656</v>
      </c>
      <c r="J5">
        <f>AVERAGE(K5:O5)</f>
        <v>80.637333333333345</v>
      </c>
      <c r="K5">
        <v>80.733333333333334</v>
      </c>
      <c r="L5">
        <v>79.993333333333339</v>
      </c>
      <c r="M5">
        <v>80.453333333333333</v>
      </c>
      <c r="N5">
        <v>81.293333333333337</v>
      </c>
      <c r="O5">
        <v>80.713333333333338</v>
      </c>
      <c r="Q5">
        <f ca="1">(MAX(D5:H5)-MEDIAN(D5:H5))/(QUARTILE(D5:H5,3)-MEDIAN(D5:H5))-1</f>
        <v>2.0115606936416328</v>
      </c>
      <c r="R5">
        <f ca="1">(MIN(D5:H5)-MEDIAN(D5:H5))/(QUARTILE(D5:H5,1)-MEDIAN(D5:H5))-1</f>
        <v>0.36363636363625162</v>
      </c>
    </row>
    <row r="6" spans="1:23" x14ac:dyDescent="0.2">
      <c r="A6">
        <v>69</v>
      </c>
      <c r="B6" t="s">
        <v>35</v>
      </c>
      <c r="C6">
        <v>77.48</v>
      </c>
      <c r="D6" s="4">
        <f t="shared" ref="D6:D34" ca="1" si="0">K6-J6+C6+RANDBETWEEN(-1500,1500)/1500</f>
        <v>78.057333333333332</v>
      </c>
      <c r="E6" s="4">
        <f t="shared" ref="E6:E34" ca="1" si="1">L6-J6+C6+RANDBETWEEN(-1500,1500)/1500</f>
        <v>76.145333333333326</v>
      </c>
      <c r="F6" s="4">
        <f t="shared" ref="F6:F34" ca="1" si="2">M6-J6+C6+RANDBETWEEN(-1500,1500)/1500</f>
        <v>76.737333333333325</v>
      </c>
      <c r="G6" s="4">
        <f t="shared" ref="G6:G34" ca="1" si="3">N6-J6+C6+RANDBETWEEN(-1500,1500)/1500</f>
        <v>78.378</v>
      </c>
      <c r="H6" s="4">
        <f t="shared" ref="H6:H34" ca="1" si="4">O6-J6+C6+RANDBETWEEN(-1500,1500)/1500</f>
        <v>77.849999999999994</v>
      </c>
      <c r="J6">
        <f t="shared" ref="J6:J34" si="5">AVERAGE(K6:O6)</f>
        <v>80.637333333333345</v>
      </c>
      <c r="K6">
        <v>80.733333333333334</v>
      </c>
      <c r="L6">
        <v>79.993333333333339</v>
      </c>
      <c r="M6">
        <v>80.453333333333333</v>
      </c>
      <c r="N6">
        <v>81.293333333333337</v>
      </c>
      <c r="O6">
        <v>80.713333333333338</v>
      </c>
      <c r="P6" t="s">
        <v>29</v>
      </c>
      <c r="Q6">
        <f t="shared" ref="Q6:Q33" ca="1" si="6">(MAX(D6:H6)-MEDIAN(D6:H6))/(QUARTILE(D6:H6,3)-MEDIAN(D6:H6))-1</f>
        <v>1.5466237942121888</v>
      </c>
      <c r="R6">
        <f t="shared" ref="R6:R34" ca="1" si="7">(MIN(D6:H6)-MEDIAN(D6:H6))/(QUARTILE(D6:H6,1)-MEDIAN(D6:H6))-1</f>
        <v>0.53205512282803835</v>
      </c>
    </row>
    <row r="7" spans="1:23" x14ac:dyDescent="0.2">
      <c r="B7" t="s">
        <v>35</v>
      </c>
      <c r="C7">
        <v>80.790000000000006</v>
      </c>
      <c r="D7" s="4">
        <f t="shared" ca="1" si="0"/>
        <v>80.577999999999989</v>
      </c>
      <c r="E7" s="4">
        <f t="shared" ca="1" si="1"/>
        <v>79.224666666666664</v>
      </c>
      <c r="F7" s="4">
        <f t="shared" ca="1" si="2"/>
        <v>80.60799999999999</v>
      </c>
      <c r="G7" s="4">
        <f t="shared" ca="1" si="3"/>
        <v>81.896000000000001</v>
      </c>
      <c r="H7" s="4">
        <f t="shared" ca="1" si="4"/>
        <v>80.099333333333334</v>
      </c>
      <c r="J7">
        <f t="shared" si="5"/>
        <v>80.637333333333345</v>
      </c>
      <c r="K7">
        <v>80.733333333333334</v>
      </c>
      <c r="L7">
        <v>79.993333333333339</v>
      </c>
      <c r="M7">
        <v>80.453333333333333</v>
      </c>
      <c r="N7">
        <v>81.293333333333337</v>
      </c>
      <c r="O7">
        <v>80.713333333333338</v>
      </c>
      <c r="Q7">
        <f t="shared" ca="1" si="6"/>
        <v>42.933333333332072</v>
      </c>
      <c r="R7">
        <f t="shared" ca="1" si="7"/>
        <v>1.8272980501393277</v>
      </c>
      <c r="V7" t="s">
        <v>29</v>
      </c>
    </row>
    <row r="8" spans="1:23" x14ac:dyDescent="0.2">
      <c r="B8" t="s">
        <v>35</v>
      </c>
      <c r="C8">
        <v>80.77000000000001</v>
      </c>
      <c r="D8" s="4">
        <f t="shared" ca="1" si="0"/>
        <v>81.006666666666661</v>
      </c>
      <c r="E8" s="4">
        <f t="shared" ca="1" si="1"/>
        <v>80.63066666666667</v>
      </c>
      <c r="F8" s="4">
        <f t="shared" ca="1" si="2"/>
        <v>80.84</v>
      </c>
      <c r="G8" s="4">
        <f t="shared" ca="1" si="3"/>
        <v>82.184666666666672</v>
      </c>
      <c r="H8" s="4">
        <f t="shared" ca="1" si="4"/>
        <v>80.175333333333342</v>
      </c>
      <c r="J8">
        <f t="shared" si="5"/>
        <v>80.637333333333345</v>
      </c>
      <c r="K8">
        <v>80.733333333333334</v>
      </c>
      <c r="L8">
        <v>79.993333333333339</v>
      </c>
      <c r="M8">
        <v>80.453333333333333</v>
      </c>
      <c r="N8">
        <v>81.293333333333337</v>
      </c>
      <c r="O8">
        <v>80.713333333333338</v>
      </c>
      <c r="Q8">
        <f t="shared" ca="1" si="6"/>
        <v>7.0680000000004704</v>
      </c>
      <c r="R8">
        <f t="shared" ca="1" si="7"/>
        <v>2.1751592356687661</v>
      </c>
      <c r="U8" t="s">
        <v>29</v>
      </c>
      <c r="V8" t="s">
        <v>29</v>
      </c>
    </row>
    <row r="9" spans="1:23" x14ac:dyDescent="0.2">
      <c r="B9" t="s">
        <v>35</v>
      </c>
      <c r="C9">
        <v>79.67</v>
      </c>
      <c r="D9" s="4">
        <f t="shared" ca="1" si="0"/>
        <v>80.029999999999987</v>
      </c>
      <c r="E9" s="4">
        <f t="shared" ca="1" si="1"/>
        <v>79.85466666666666</v>
      </c>
      <c r="F9" s="4">
        <f t="shared" ca="1" si="2"/>
        <v>79.567999999999984</v>
      </c>
      <c r="G9" s="4">
        <f t="shared" ca="1" si="3"/>
        <v>80.121333333333325</v>
      </c>
      <c r="H9" s="4">
        <f t="shared" ca="1" si="4"/>
        <v>79.181333333333328</v>
      </c>
      <c r="J9">
        <f t="shared" si="5"/>
        <v>80.637333333333345</v>
      </c>
      <c r="K9">
        <v>80.733333333333334</v>
      </c>
      <c r="L9">
        <v>79.993333333333339</v>
      </c>
      <c r="M9">
        <v>80.453333333333333</v>
      </c>
      <c r="N9">
        <v>81.293333333333337</v>
      </c>
      <c r="O9">
        <v>80.713333333333338</v>
      </c>
      <c r="Q9">
        <f t="shared" ca="1" si="6"/>
        <v>0.52091254752856364</v>
      </c>
      <c r="R9">
        <f t="shared" ca="1" si="7"/>
        <v>1.3488372093022449</v>
      </c>
      <c r="U9" t="s">
        <v>29</v>
      </c>
      <c r="V9" t="s">
        <v>29</v>
      </c>
    </row>
    <row r="10" spans="1:23" x14ac:dyDescent="0.2">
      <c r="B10" t="s">
        <v>20</v>
      </c>
      <c r="C10">
        <v>75.5</v>
      </c>
      <c r="D10" s="4">
        <f t="shared" ca="1" si="0"/>
        <v>75.49199999999999</v>
      </c>
      <c r="E10" s="4">
        <f t="shared" ca="1" si="1"/>
        <v>74.146000000000001</v>
      </c>
      <c r="F10" s="4">
        <f t="shared" ca="1" si="2"/>
        <v>74.923999999999992</v>
      </c>
      <c r="G10" s="4">
        <f t="shared" ca="1" si="3"/>
        <v>75.578666666666663</v>
      </c>
      <c r="H10" s="4">
        <f t="shared" ca="1" si="4"/>
        <v>75.215333333333334</v>
      </c>
      <c r="J10">
        <f t="shared" si="5"/>
        <v>80.637333333333345</v>
      </c>
      <c r="K10">
        <v>80.733333333333334</v>
      </c>
      <c r="L10">
        <v>79.993333333333339</v>
      </c>
      <c r="M10">
        <v>80.453333333333333</v>
      </c>
      <c r="N10">
        <v>81.293333333333337</v>
      </c>
      <c r="O10">
        <v>80.713333333333338</v>
      </c>
      <c r="Q10">
        <f t="shared" ca="1" si="6"/>
        <v>0.31325301204822753</v>
      </c>
      <c r="R10">
        <f t="shared" ca="1" si="7"/>
        <v>2.6704805491989836</v>
      </c>
      <c r="U10" t="s">
        <v>29</v>
      </c>
      <c r="V10" t="s">
        <v>29</v>
      </c>
    </row>
    <row r="11" spans="1:23" x14ac:dyDescent="0.2">
      <c r="B11" t="s">
        <v>20</v>
      </c>
      <c r="C11">
        <v>76.7</v>
      </c>
      <c r="D11" s="4">
        <f t="shared" ca="1" si="0"/>
        <v>77.038666666666657</v>
      </c>
      <c r="E11" s="4">
        <f t="shared" ca="1" si="1"/>
        <v>76.817999999999998</v>
      </c>
      <c r="F11" s="4">
        <f t="shared" ca="1" si="2"/>
        <v>76.219999999999985</v>
      </c>
      <c r="G11" s="4">
        <f t="shared" ca="1" si="3"/>
        <v>77.37533333333333</v>
      </c>
      <c r="H11" s="4">
        <f t="shared" ca="1" si="4"/>
        <v>76.287999999999997</v>
      </c>
      <c r="J11">
        <f t="shared" si="5"/>
        <v>80.637333333333345</v>
      </c>
      <c r="K11">
        <v>80.733333333333334</v>
      </c>
      <c r="L11">
        <v>79.993333333333339</v>
      </c>
      <c r="M11">
        <v>80.453333333333333</v>
      </c>
      <c r="N11">
        <v>81.293333333333337</v>
      </c>
      <c r="O11">
        <v>80.713333333333338</v>
      </c>
      <c r="Q11">
        <f t="shared" ca="1" si="6"/>
        <v>1.5256797583082378</v>
      </c>
      <c r="R11">
        <f t="shared" ca="1" si="7"/>
        <v>0.12830188679247523</v>
      </c>
      <c r="U11" t="s">
        <v>29</v>
      </c>
      <c r="V11" t="s">
        <v>29</v>
      </c>
    </row>
    <row r="12" spans="1:23" x14ac:dyDescent="0.2">
      <c r="B12" t="s">
        <v>20</v>
      </c>
      <c r="C12">
        <v>80.540000000000006</v>
      </c>
      <c r="D12" s="4">
        <f t="shared" ca="1" si="0"/>
        <v>81.335999999999999</v>
      </c>
      <c r="E12" s="4">
        <f t="shared" ca="1" si="1"/>
        <v>79.86333333333333</v>
      </c>
      <c r="F12" s="4">
        <f t="shared" ca="1" si="2"/>
        <v>80.33</v>
      </c>
      <c r="G12" s="4">
        <f t="shared" ca="1" si="3"/>
        <v>81.278666666666666</v>
      </c>
      <c r="H12" s="4">
        <f t="shared" ca="1" si="4"/>
        <v>80.38133333333333</v>
      </c>
      <c r="J12">
        <f t="shared" si="5"/>
        <v>80.637333333333345</v>
      </c>
      <c r="K12">
        <v>80.733333333333334</v>
      </c>
      <c r="L12">
        <v>79.993333333333339</v>
      </c>
      <c r="M12">
        <v>80.453333333333333</v>
      </c>
      <c r="N12">
        <v>81.293333333333337</v>
      </c>
      <c r="O12">
        <v>80.713333333333338</v>
      </c>
      <c r="Q12">
        <f t="shared" ca="1" si="6"/>
        <v>6.3893016344723774E-2</v>
      </c>
      <c r="R12">
        <f t="shared" ca="1" si="7"/>
        <v>9.0909090909093422</v>
      </c>
      <c r="U12" t="s">
        <v>29</v>
      </c>
      <c r="V12" t="s">
        <v>29</v>
      </c>
    </row>
    <row r="13" spans="1:23" x14ac:dyDescent="0.2">
      <c r="B13" t="s">
        <v>20</v>
      </c>
      <c r="C13">
        <v>81.900000000000006</v>
      </c>
      <c r="D13" s="4">
        <f t="shared" ca="1" si="0"/>
        <v>82.283333333333331</v>
      </c>
      <c r="E13" s="4">
        <f t="shared" ca="1" si="1"/>
        <v>82.076666666666668</v>
      </c>
      <c r="F13" s="4">
        <f t="shared" ca="1" si="2"/>
        <v>82.411999999999992</v>
      </c>
      <c r="G13" s="4">
        <f t="shared" ca="1" si="3"/>
        <v>83.190666666666658</v>
      </c>
      <c r="H13" s="4">
        <f t="shared" ca="1" si="4"/>
        <v>81.231333333333339</v>
      </c>
      <c r="J13">
        <f t="shared" si="5"/>
        <v>80.637333333333345</v>
      </c>
      <c r="K13">
        <v>80.733333333333334</v>
      </c>
      <c r="L13">
        <v>79.993333333333339</v>
      </c>
      <c r="M13">
        <v>80.453333333333333</v>
      </c>
      <c r="N13">
        <v>81.293333333333337</v>
      </c>
      <c r="O13">
        <v>80.713333333333338</v>
      </c>
      <c r="Q13">
        <f t="shared" ca="1" si="6"/>
        <v>6.0518134715028777</v>
      </c>
      <c r="R13">
        <f t="shared" ca="1" si="7"/>
        <v>4.0903225806452044</v>
      </c>
      <c r="T13" t="s">
        <v>29</v>
      </c>
      <c r="U13" t="s">
        <v>29</v>
      </c>
    </row>
    <row r="14" spans="1:23" x14ac:dyDescent="0.2">
      <c r="B14" t="s">
        <v>20</v>
      </c>
      <c r="C14">
        <v>80.56</v>
      </c>
      <c r="D14" s="4">
        <f t="shared" ca="1" si="0"/>
        <v>80.474666666666664</v>
      </c>
      <c r="E14" s="4">
        <f t="shared" ca="1" si="1"/>
        <v>80.505333333333326</v>
      </c>
      <c r="F14" s="4">
        <f t="shared" ca="1" si="2"/>
        <v>81.348666666666659</v>
      </c>
      <c r="G14" s="4">
        <f t="shared" ca="1" si="3"/>
        <v>80.551999999999992</v>
      </c>
      <c r="H14" s="4">
        <f t="shared" ca="1" si="4"/>
        <v>80.23266666666666</v>
      </c>
      <c r="J14">
        <f t="shared" si="5"/>
        <v>80.637333333333345</v>
      </c>
      <c r="K14">
        <v>80.733333333333334</v>
      </c>
      <c r="L14">
        <v>79.993333333333339</v>
      </c>
      <c r="M14">
        <v>80.453333333333333</v>
      </c>
      <c r="N14">
        <v>81.293333333333337</v>
      </c>
      <c r="O14">
        <v>80.713333333333338</v>
      </c>
      <c r="Q14">
        <f t="shared" ca="1" si="6"/>
        <v>17.071428571428505</v>
      </c>
      <c r="R14">
        <f t="shared" ca="1" si="7"/>
        <v>7.8913043478275569</v>
      </c>
      <c r="U14" t="s">
        <v>29</v>
      </c>
    </row>
    <row r="15" spans="1:23" x14ac:dyDescent="0.2">
      <c r="B15" t="s">
        <v>10</v>
      </c>
      <c r="C15">
        <v>74.64</v>
      </c>
      <c r="D15" s="4">
        <f t="shared" ca="1" si="0"/>
        <v>75.502666666666656</v>
      </c>
      <c r="E15" s="4">
        <f t="shared" ca="1" si="1"/>
        <v>74.918666666666667</v>
      </c>
      <c r="F15" s="4">
        <f t="shared" ca="1" si="2"/>
        <v>74.429333333333318</v>
      </c>
      <c r="G15" s="4">
        <f t="shared" ca="1" si="3"/>
        <v>75.758666666666656</v>
      </c>
      <c r="H15" s="4">
        <f t="shared" ca="1" si="4"/>
        <v>74.804666666666662</v>
      </c>
      <c r="J15">
        <f t="shared" si="5"/>
        <v>80.637333333333345</v>
      </c>
      <c r="K15">
        <v>80.733333333333334</v>
      </c>
      <c r="L15">
        <v>79.993333333333339</v>
      </c>
      <c r="M15">
        <v>80.453333333333333</v>
      </c>
      <c r="N15">
        <v>81.293333333333337</v>
      </c>
      <c r="O15">
        <v>80.713333333333338</v>
      </c>
      <c r="Q15">
        <f t="shared" ca="1" si="6"/>
        <v>0.43835616438357028</v>
      </c>
      <c r="R15">
        <f t="shared" ca="1" si="7"/>
        <v>3.2923976608186853</v>
      </c>
      <c r="U15" t="s">
        <v>29</v>
      </c>
      <c r="W15" t="s">
        <v>29</v>
      </c>
    </row>
    <row r="16" spans="1:23" x14ac:dyDescent="0.2">
      <c r="B16" t="s">
        <v>10</v>
      </c>
      <c r="C16">
        <v>77.34</v>
      </c>
      <c r="D16" s="4">
        <f t="shared" ca="1" si="0"/>
        <v>78.340666666666664</v>
      </c>
      <c r="E16" s="4">
        <f t="shared" ca="1" si="1"/>
        <v>77.00266666666667</v>
      </c>
      <c r="F16" s="4">
        <f t="shared" ca="1" si="2"/>
        <v>76.468666666666664</v>
      </c>
      <c r="G16" s="4">
        <f t="shared" ca="1" si="3"/>
        <v>77.595999999999989</v>
      </c>
      <c r="H16" s="4">
        <f t="shared" ca="1" si="4"/>
        <v>77.665333333333336</v>
      </c>
      <c r="J16">
        <f t="shared" si="5"/>
        <v>80.637333333333345</v>
      </c>
      <c r="K16">
        <v>80.733333333333334</v>
      </c>
      <c r="L16">
        <v>79.993333333333339</v>
      </c>
      <c r="M16">
        <v>80.453333333333333</v>
      </c>
      <c r="N16">
        <v>81.293333333333337</v>
      </c>
      <c r="O16">
        <v>80.713333333333338</v>
      </c>
      <c r="Q16">
        <f t="shared" ca="1" si="6"/>
        <v>9.7403846153826077</v>
      </c>
      <c r="R16">
        <f t="shared" ca="1" si="7"/>
        <v>0.90000000000003122</v>
      </c>
      <c r="U16" t="s">
        <v>29</v>
      </c>
      <c r="V16" t="s">
        <v>29</v>
      </c>
    </row>
    <row r="17" spans="2:23" x14ac:dyDescent="0.2">
      <c r="B17" t="s">
        <v>10</v>
      </c>
      <c r="C17">
        <v>80.48</v>
      </c>
      <c r="D17" s="4">
        <f t="shared" ca="1" si="0"/>
        <v>80.215999999999994</v>
      </c>
      <c r="E17" s="4">
        <f t="shared" ca="1" si="1"/>
        <v>79.311999999999998</v>
      </c>
      <c r="F17" s="4">
        <f t="shared" ca="1" si="2"/>
        <v>81.245333333333321</v>
      </c>
      <c r="G17" s="4">
        <f t="shared" ca="1" si="3"/>
        <v>81.097999999999999</v>
      </c>
      <c r="H17" s="4">
        <f t="shared" ca="1" si="4"/>
        <v>81.223333333333329</v>
      </c>
      <c r="J17">
        <f t="shared" si="5"/>
        <v>80.637333333333345</v>
      </c>
      <c r="K17">
        <v>80.733333333333334</v>
      </c>
      <c r="L17">
        <v>79.993333333333339</v>
      </c>
      <c r="M17">
        <v>80.453333333333333</v>
      </c>
      <c r="N17">
        <v>81.293333333333337</v>
      </c>
      <c r="O17">
        <v>80.713333333333338</v>
      </c>
      <c r="Q17">
        <f t="shared" ca="1" si="6"/>
        <v>0.17553191489355258</v>
      </c>
      <c r="R17">
        <f t="shared" ca="1" si="7"/>
        <v>1.0249433106575863</v>
      </c>
      <c r="T17" t="s">
        <v>29</v>
      </c>
      <c r="U17" t="s">
        <v>29</v>
      </c>
      <c r="V17" t="s">
        <v>29</v>
      </c>
    </row>
    <row r="18" spans="2:23" x14ac:dyDescent="0.2">
      <c r="B18" t="s">
        <v>10</v>
      </c>
      <c r="C18">
        <v>81.56</v>
      </c>
      <c r="D18" s="4">
        <f t="shared" ca="1" si="0"/>
        <v>82.297333333333327</v>
      </c>
      <c r="E18" s="4">
        <f t="shared" ca="1" si="1"/>
        <v>81.655999999999992</v>
      </c>
      <c r="F18" s="4">
        <f t="shared" ca="1" si="2"/>
        <v>81.147333333333322</v>
      </c>
      <c r="G18" s="4">
        <f t="shared" ca="1" si="3"/>
        <v>83.170666666666662</v>
      </c>
      <c r="H18" s="4">
        <f t="shared" ca="1" si="4"/>
        <v>82.5</v>
      </c>
      <c r="J18">
        <f t="shared" si="5"/>
        <v>80.637333333333345</v>
      </c>
      <c r="K18">
        <v>80.733333333333334</v>
      </c>
      <c r="L18">
        <v>79.993333333333339</v>
      </c>
      <c r="M18">
        <v>80.453333333333333</v>
      </c>
      <c r="N18">
        <v>81.293333333333337</v>
      </c>
      <c r="O18">
        <v>80.713333333333338</v>
      </c>
      <c r="Q18">
        <f t="shared" ca="1" si="6"/>
        <v>3.3092105263156668</v>
      </c>
      <c r="R18">
        <f t="shared" ca="1" si="7"/>
        <v>0.79313929313929576</v>
      </c>
      <c r="U18" t="s">
        <v>29</v>
      </c>
    </row>
    <row r="19" spans="2:23" x14ac:dyDescent="0.2">
      <c r="B19" t="s">
        <v>10</v>
      </c>
      <c r="C19">
        <v>79.7</v>
      </c>
      <c r="D19" s="4">
        <f t="shared" ca="1" si="0"/>
        <v>79.941999999999993</v>
      </c>
      <c r="E19" s="4">
        <f t="shared" ca="1" si="1"/>
        <v>78.131999999999991</v>
      </c>
      <c r="F19" s="4">
        <f t="shared" ca="1" si="2"/>
        <v>80.23333333333332</v>
      </c>
      <c r="G19" s="4">
        <f t="shared" ca="1" si="3"/>
        <v>80.334666666666664</v>
      </c>
      <c r="H19" s="4">
        <f t="shared" ca="1" si="4"/>
        <v>78.85466666666666</v>
      </c>
      <c r="J19">
        <f t="shared" si="5"/>
        <v>80.637333333333345</v>
      </c>
      <c r="K19">
        <v>80.733333333333334</v>
      </c>
      <c r="L19">
        <v>79.993333333333339</v>
      </c>
      <c r="M19">
        <v>80.453333333333333</v>
      </c>
      <c r="N19">
        <v>81.293333333333337</v>
      </c>
      <c r="O19">
        <v>80.713333333333338</v>
      </c>
      <c r="Q19">
        <f t="shared" ca="1" si="6"/>
        <v>0.34782608695656414</v>
      </c>
      <c r="R19">
        <f t="shared" ca="1" si="7"/>
        <v>0.66462293071735323</v>
      </c>
      <c r="T19" t="s">
        <v>29</v>
      </c>
      <c r="U19" t="s">
        <v>29</v>
      </c>
      <c r="W19" t="s">
        <v>29</v>
      </c>
    </row>
    <row r="20" spans="2:23" x14ac:dyDescent="0.2">
      <c r="B20" t="s">
        <v>34</v>
      </c>
      <c r="C20">
        <v>77.42</v>
      </c>
      <c r="D20" s="4">
        <f t="shared" ca="1" si="0"/>
        <v>76.665333333333322</v>
      </c>
      <c r="E20" s="4">
        <f t="shared" ca="1" si="1"/>
        <v>76.359333333333325</v>
      </c>
      <c r="F20" s="4">
        <f t="shared" ca="1" si="2"/>
        <v>76.337333333333319</v>
      </c>
      <c r="G20" s="4">
        <f t="shared" ca="1" si="3"/>
        <v>77.167333333333332</v>
      </c>
      <c r="H20" s="4">
        <f t="shared" ca="1" si="4"/>
        <v>76.897333333333322</v>
      </c>
      <c r="J20">
        <f t="shared" si="5"/>
        <v>80.637333333333345</v>
      </c>
      <c r="K20">
        <v>80.733333333333334</v>
      </c>
      <c r="L20">
        <v>79.993333333333339</v>
      </c>
      <c r="M20">
        <v>80.453333333333333</v>
      </c>
      <c r="N20">
        <v>81.293333333333337</v>
      </c>
      <c r="O20">
        <v>80.713333333333338</v>
      </c>
      <c r="Q20">
        <f t="shared" ca="1" si="6"/>
        <v>1.1637931034483233</v>
      </c>
      <c r="R20">
        <f t="shared" ca="1" si="7"/>
        <v>7.1895424836620148E-2</v>
      </c>
      <c r="T20" t="s">
        <v>29</v>
      </c>
      <c r="U20" t="s">
        <v>29</v>
      </c>
      <c r="W20" t="s">
        <v>29</v>
      </c>
    </row>
    <row r="21" spans="2:23" x14ac:dyDescent="0.2">
      <c r="B21" t="s">
        <v>34</v>
      </c>
      <c r="C21">
        <v>80.44</v>
      </c>
      <c r="D21" s="4">
        <f t="shared" ca="1" si="0"/>
        <v>80.992666666666651</v>
      </c>
      <c r="E21" s="4">
        <f t="shared" ca="1" si="1"/>
        <v>80.197333333333319</v>
      </c>
      <c r="F21" s="4">
        <f t="shared" ca="1" si="2"/>
        <v>80.051333333333318</v>
      </c>
      <c r="G21" s="4">
        <f t="shared" ca="1" si="3"/>
        <v>81.667999999999992</v>
      </c>
      <c r="H21" s="4">
        <f t="shared" ca="1" si="4"/>
        <v>79.804666666666662</v>
      </c>
      <c r="J21">
        <f t="shared" si="5"/>
        <v>80.637333333333345</v>
      </c>
      <c r="K21">
        <v>80.733333333333334</v>
      </c>
      <c r="L21">
        <v>79.993333333333339</v>
      </c>
      <c r="M21">
        <v>80.453333333333333</v>
      </c>
      <c r="N21">
        <v>81.293333333333337</v>
      </c>
      <c r="O21">
        <v>80.713333333333338</v>
      </c>
      <c r="Q21">
        <f t="shared" ca="1" si="6"/>
        <v>0.84911986588433708</v>
      </c>
      <c r="R21">
        <f t="shared" ca="1" si="7"/>
        <v>1.6894977168948913</v>
      </c>
      <c r="T21" t="s">
        <v>29</v>
      </c>
    </row>
    <row r="22" spans="2:23" ht="15" customHeight="1" x14ac:dyDescent="0.2">
      <c r="B22" t="s">
        <v>34</v>
      </c>
      <c r="C22">
        <v>81.12</v>
      </c>
      <c r="D22" s="4">
        <f t="shared" ca="1" si="0"/>
        <v>80.666666666666657</v>
      </c>
      <c r="E22" s="4">
        <f t="shared" ca="1" si="1"/>
        <v>81.054666666666662</v>
      </c>
      <c r="F22" s="4">
        <f t="shared" ca="1" si="2"/>
        <v>80.944666666666663</v>
      </c>
      <c r="G22" s="4">
        <f t="shared" ca="1" si="3"/>
        <v>82.726666666666659</v>
      </c>
      <c r="H22" s="4">
        <f t="shared" ca="1" si="4"/>
        <v>81.512</v>
      </c>
      <c r="J22">
        <f t="shared" si="5"/>
        <v>80.637333333333345</v>
      </c>
      <c r="K22">
        <v>80.733333333333334</v>
      </c>
      <c r="L22">
        <v>79.993333333333339</v>
      </c>
      <c r="M22">
        <v>80.453333333333333</v>
      </c>
      <c r="N22">
        <v>81.293333333333337</v>
      </c>
      <c r="O22">
        <v>80.713333333333338</v>
      </c>
      <c r="Q22">
        <f t="shared" ca="1" si="6"/>
        <v>2.6559766763847956</v>
      </c>
      <c r="R22">
        <f t="shared" ca="1" si="7"/>
        <v>2.5272727272727931</v>
      </c>
      <c r="T22" t="s">
        <v>29</v>
      </c>
      <c r="U22" t="s">
        <v>29</v>
      </c>
    </row>
    <row r="23" spans="2:23" x14ac:dyDescent="0.2">
      <c r="B23" t="s">
        <v>34</v>
      </c>
      <c r="C23">
        <v>82.26</v>
      </c>
      <c r="D23" s="4">
        <f t="shared" ca="1" si="0"/>
        <v>81.798666666666662</v>
      </c>
      <c r="E23" s="4">
        <f t="shared" ca="1" si="1"/>
        <v>82.054666666666662</v>
      </c>
      <c r="F23" s="4">
        <f t="shared" ca="1" si="2"/>
        <v>83.062666666666658</v>
      </c>
      <c r="G23" s="4">
        <f t="shared" ca="1" si="3"/>
        <v>83.820666666666668</v>
      </c>
      <c r="H23" s="4">
        <f t="shared" ca="1" si="4"/>
        <v>83.100666666666669</v>
      </c>
      <c r="J23">
        <f t="shared" si="5"/>
        <v>80.637333333333345</v>
      </c>
      <c r="K23">
        <v>80.733333333333334</v>
      </c>
      <c r="L23">
        <v>79.993333333333339</v>
      </c>
      <c r="M23">
        <v>80.453333333333333</v>
      </c>
      <c r="N23">
        <v>81.293333333333337</v>
      </c>
      <c r="O23">
        <v>80.713333333333338</v>
      </c>
      <c r="Q23">
        <f t="shared" ca="1" si="6"/>
        <v>18.947368421047159</v>
      </c>
      <c r="R23">
        <f t="shared" ca="1" si="7"/>
        <v>0.25396825396825529</v>
      </c>
      <c r="T23" t="s">
        <v>29</v>
      </c>
      <c r="U23" t="s">
        <v>29</v>
      </c>
    </row>
    <row r="24" spans="2:23" x14ac:dyDescent="0.2">
      <c r="B24" t="s">
        <v>34</v>
      </c>
      <c r="C24">
        <v>82.3</v>
      </c>
      <c r="D24" s="4">
        <f t="shared" ca="1" si="0"/>
        <v>83.055333333333323</v>
      </c>
      <c r="E24" s="4">
        <f t="shared" ca="1" si="1"/>
        <v>82.271333333333331</v>
      </c>
      <c r="F24" s="4">
        <f t="shared" ca="1" si="2"/>
        <v>81.719999999999985</v>
      </c>
      <c r="G24" s="4">
        <f t="shared" ca="1" si="3"/>
        <v>83.709333333333319</v>
      </c>
      <c r="H24" s="4">
        <f t="shared" ca="1" si="4"/>
        <v>83.227999999999994</v>
      </c>
      <c r="J24">
        <f t="shared" si="5"/>
        <v>80.637333333333345</v>
      </c>
      <c r="K24">
        <v>80.733333333333334</v>
      </c>
      <c r="L24">
        <v>79.993333333333339</v>
      </c>
      <c r="M24">
        <v>80.453333333333333</v>
      </c>
      <c r="N24">
        <v>81.293333333333337</v>
      </c>
      <c r="O24">
        <v>80.713333333333338</v>
      </c>
      <c r="Q24">
        <f t="shared" ca="1" si="6"/>
        <v>2.7876447876446577</v>
      </c>
      <c r="R24">
        <f t="shared" ca="1" si="7"/>
        <v>0.70323129251703076</v>
      </c>
      <c r="T24" t="s">
        <v>29</v>
      </c>
      <c r="U24" t="s">
        <v>29</v>
      </c>
    </row>
    <row r="25" spans="2:23" x14ac:dyDescent="0.2">
      <c r="B25" t="s">
        <v>32</v>
      </c>
      <c r="C25">
        <v>78.36</v>
      </c>
      <c r="D25" s="4">
        <f t="shared" ca="1" si="0"/>
        <v>78.399999999999991</v>
      </c>
      <c r="E25" s="4">
        <f t="shared" ca="1" si="1"/>
        <v>78.152666666666661</v>
      </c>
      <c r="F25" s="4">
        <f t="shared" ca="1" si="2"/>
        <v>77.234666666666655</v>
      </c>
      <c r="G25" s="4">
        <f t="shared" ca="1" si="3"/>
        <v>78.181999999999988</v>
      </c>
      <c r="H25" s="4">
        <f t="shared" ca="1" si="4"/>
        <v>79.004666666666665</v>
      </c>
      <c r="J25">
        <f t="shared" si="5"/>
        <v>80.637333333333345</v>
      </c>
      <c r="K25">
        <v>80.733333333333334</v>
      </c>
      <c r="L25">
        <v>79.993333333333339</v>
      </c>
      <c r="M25">
        <v>80.453333333333333</v>
      </c>
      <c r="N25">
        <v>81.293333333333337</v>
      </c>
      <c r="O25">
        <v>80.713333333333338</v>
      </c>
      <c r="Q25">
        <f t="shared" ca="1" si="6"/>
        <v>2.7737003058103853</v>
      </c>
      <c r="R25">
        <f t="shared" ca="1" si="7"/>
        <v>31.295454545462</v>
      </c>
      <c r="T25" t="s">
        <v>29</v>
      </c>
      <c r="U25" t="s">
        <v>29</v>
      </c>
    </row>
    <row r="26" spans="2:23" x14ac:dyDescent="0.2">
      <c r="B26" t="s">
        <v>32</v>
      </c>
      <c r="C26">
        <v>81.2</v>
      </c>
      <c r="D26" s="4">
        <f t="shared" ca="1" si="0"/>
        <v>80.801333333333332</v>
      </c>
      <c r="E26" s="4">
        <f t="shared" ca="1" si="1"/>
        <v>79.617999999999995</v>
      </c>
      <c r="F26" s="4">
        <f t="shared" ca="1" si="2"/>
        <v>81.921999999999997</v>
      </c>
      <c r="G26" s="4">
        <f t="shared" ca="1" si="3"/>
        <v>80.955333333333328</v>
      </c>
      <c r="H26" s="4">
        <f t="shared" ca="1" si="4"/>
        <v>82.033999999999992</v>
      </c>
      <c r="J26">
        <f t="shared" si="5"/>
        <v>80.637333333333345</v>
      </c>
      <c r="K26">
        <v>80.733333333333334</v>
      </c>
      <c r="L26">
        <v>79.993333333333339</v>
      </c>
      <c r="M26">
        <v>80.453333333333333</v>
      </c>
      <c r="N26">
        <v>81.293333333333337</v>
      </c>
      <c r="O26">
        <v>80.713333333333338</v>
      </c>
      <c r="Q26">
        <f t="shared" ca="1" si="6"/>
        <v>0.11586206896551166</v>
      </c>
      <c r="R26">
        <f t="shared" ca="1" si="7"/>
        <v>7.6839826839828902</v>
      </c>
      <c r="U26" t="s">
        <v>29</v>
      </c>
    </row>
    <row r="27" spans="2:23" x14ac:dyDescent="0.2">
      <c r="B27" t="s">
        <v>32</v>
      </c>
      <c r="C27">
        <v>81.14</v>
      </c>
      <c r="D27" s="4">
        <f t="shared" ca="1" si="0"/>
        <v>81.851333333333329</v>
      </c>
      <c r="E27" s="4">
        <f t="shared" ca="1" si="1"/>
        <v>81.011333333333326</v>
      </c>
      <c r="F27" s="4">
        <f t="shared" ca="1" si="2"/>
        <v>80.682666666666663</v>
      </c>
      <c r="G27" s="4">
        <f t="shared" ca="1" si="3"/>
        <v>81.86733333333332</v>
      </c>
      <c r="H27" s="4">
        <f t="shared" ca="1" si="4"/>
        <v>80.874666666666656</v>
      </c>
      <c r="J27">
        <f t="shared" si="5"/>
        <v>80.637333333333345</v>
      </c>
      <c r="K27">
        <v>80.733333333333334</v>
      </c>
      <c r="L27">
        <v>79.993333333333339</v>
      </c>
      <c r="M27">
        <v>80.453333333333333</v>
      </c>
      <c r="N27">
        <v>81.293333333333337</v>
      </c>
      <c r="O27">
        <v>80.713333333333338</v>
      </c>
      <c r="Q27">
        <f t="shared" ca="1" si="6"/>
        <v>1.9047619047608322E-2</v>
      </c>
      <c r="R27">
        <f t="shared" ca="1" si="7"/>
        <v>1.4048780487804002</v>
      </c>
      <c r="V27" t="s">
        <v>29</v>
      </c>
    </row>
    <row r="28" spans="2:23" x14ac:dyDescent="0.2">
      <c r="B28" t="s">
        <v>32</v>
      </c>
      <c r="C28">
        <v>82.7</v>
      </c>
      <c r="D28" s="4">
        <f t="shared" ca="1" si="0"/>
        <v>82.176666666666662</v>
      </c>
      <c r="E28" s="4">
        <f t="shared" ca="1" si="1"/>
        <v>81.584666666666664</v>
      </c>
      <c r="F28" s="4">
        <f t="shared" ca="1" si="2"/>
        <v>83.325999999999993</v>
      </c>
      <c r="G28" s="4">
        <f t="shared" ca="1" si="3"/>
        <v>83.706666666666663</v>
      </c>
      <c r="H28" s="4">
        <f t="shared" ca="1" si="4"/>
        <v>83.439333333333323</v>
      </c>
      <c r="J28">
        <f t="shared" si="5"/>
        <v>80.637333333333345</v>
      </c>
      <c r="K28">
        <v>80.733333333333334</v>
      </c>
      <c r="L28">
        <v>79.993333333333339</v>
      </c>
      <c r="M28">
        <v>80.453333333333333</v>
      </c>
      <c r="N28">
        <v>81.293333333333337</v>
      </c>
      <c r="O28">
        <v>80.713333333333338</v>
      </c>
      <c r="Q28">
        <f t="shared" ca="1" si="6"/>
        <v>2.3588235294119011</v>
      </c>
      <c r="R28">
        <f t="shared" ca="1" si="7"/>
        <v>0.51508120649651956</v>
      </c>
    </row>
    <row r="29" spans="2:23" x14ac:dyDescent="0.2">
      <c r="B29" t="s">
        <v>32</v>
      </c>
      <c r="C29">
        <v>81.88</v>
      </c>
      <c r="D29" s="4">
        <f t="shared" ca="1" si="0"/>
        <v>81.181333333333313</v>
      </c>
      <c r="E29" s="4">
        <f t="shared" ca="1" si="1"/>
        <v>81.86399999999999</v>
      </c>
      <c r="F29" s="4">
        <f t="shared" ca="1" si="2"/>
        <v>82.515333333333317</v>
      </c>
      <c r="G29" s="4">
        <f t="shared" ca="1" si="3"/>
        <v>82.495999999999981</v>
      </c>
      <c r="H29" s="4">
        <f t="shared" ca="1" si="4"/>
        <v>82.413999999999987</v>
      </c>
      <c r="J29">
        <f t="shared" si="5"/>
        <v>80.637333333333345</v>
      </c>
      <c r="K29">
        <v>80.733333333333334</v>
      </c>
      <c r="L29">
        <v>79.993333333333339</v>
      </c>
      <c r="M29">
        <v>80.453333333333333</v>
      </c>
      <c r="N29">
        <v>81.293333333333337</v>
      </c>
      <c r="O29">
        <v>80.713333333333338</v>
      </c>
      <c r="Q29">
        <f t="shared" ca="1" si="6"/>
        <v>0.2357723577236237</v>
      </c>
      <c r="R29">
        <f t="shared" ca="1" si="7"/>
        <v>1.2412121212121461</v>
      </c>
      <c r="V29" t="s">
        <v>29</v>
      </c>
    </row>
    <row r="30" spans="2:23" x14ac:dyDescent="0.2">
      <c r="B30" t="s">
        <v>33</v>
      </c>
      <c r="C30">
        <v>77.42</v>
      </c>
      <c r="D30" s="4">
        <f t="shared" ca="1" si="0"/>
        <v>76.864666666666665</v>
      </c>
      <c r="E30" s="4">
        <f t="shared" ca="1" si="1"/>
        <v>77.262666666666661</v>
      </c>
      <c r="F30" s="4">
        <f t="shared" ca="1" si="2"/>
        <v>76.905333333333317</v>
      </c>
      <c r="G30" s="4">
        <f t="shared" ca="1" si="3"/>
        <v>77.783333333333331</v>
      </c>
      <c r="H30" s="4">
        <f t="shared" ca="1" si="4"/>
        <v>78.359333333333325</v>
      </c>
      <c r="J30">
        <f t="shared" si="5"/>
        <v>80.637333333333345</v>
      </c>
      <c r="K30">
        <v>80.733333333333334</v>
      </c>
      <c r="L30">
        <v>79.993333333333339</v>
      </c>
      <c r="M30">
        <v>80.453333333333333</v>
      </c>
      <c r="N30">
        <v>81.293333333333337</v>
      </c>
      <c r="O30">
        <v>80.713333333333338</v>
      </c>
      <c r="Q30">
        <f t="shared" ca="1" si="6"/>
        <v>1.1062740076824373</v>
      </c>
      <c r="R30">
        <f t="shared" ca="1" si="7"/>
        <v>0.11380597014921046</v>
      </c>
    </row>
    <row r="31" spans="2:23" x14ac:dyDescent="0.2">
      <c r="B31" t="s">
        <v>33</v>
      </c>
      <c r="C31">
        <v>80.44</v>
      </c>
      <c r="D31" s="4">
        <f t="shared" ca="1" si="0"/>
        <v>80.036666666666648</v>
      </c>
      <c r="E31" s="4">
        <f t="shared" ca="1" si="1"/>
        <v>80.186666666666653</v>
      </c>
      <c r="F31" s="4">
        <f t="shared" ca="1" si="2"/>
        <v>79.337333333333319</v>
      </c>
      <c r="G31" s="4">
        <f t="shared" ca="1" si="3"/>
        <v>81.067999999999984</v>
      </c>
      <c r="H31" s="4">
        <f t="shared" ca="1" si="4"/>
        <v>79.947999999999993</v>
      </c>
      <c r="J31">
        <f t="shared" si="5"/>
        <v>80.637333333333345</v>
      </c>
      <c r="K31">
        <v>80.733333333333334</v>
      </c>
      <c r="L31">
        <v>79.993333333333339</v>
      </c>
      <c r="M31">
        <v>80.453333333333333</v>
      </c>
      <c r="N31">
        <v>81.293333333333337</v>
      </c>
      <c r="O31">
        <v>80.713333333333338</v>
      </c>
      <c r="Q31">
        <f t="shared" ca="1" si="6"/>
        <v>5.8755555555553132</v>
      </c>
      <c r="R31">
        <f t="shared" ca="1" si="7"/>
        <v>6.8872180451138307</v>
      </c>
    </row>
    <row r="32" spans="2:23" x14ac:dyDescent="0.2">
      <c r="B32" t="s">
        <v>33</v>
      </c>
      <c r="C32">
        <v>81.12</v>
      </c>
      <c r="D32" s="4">
        <f t="shared" ca="1" si="0"/>
        <v>80.692666666666668</v>
      </c>
      <c r="E32" s="4">
        <f t="shared" ca="1" si="1"/>
        <v>79.952666666666673</v>
      </c>
      <c r="F32" s="4">
        <f t="shared" ca="1" si="2"/>
        <v>80.056666666666658</v>
      </c>
      <c r="G32" s="4">
        <f t="shared" ca="1" si="3"/>
        <v>82.678666666666658</v>
      </c>
      <c r="H32" s="4">
        <f t="shared" ca="1" si="4"/>
        <v>81.703999999999994</v>
      </c>
      <c r="J32">
        <f t="shared" si="5"/>
        <v>80.637333333333345</v>
      </c>
      <c r="K32">
        <v>80.733333333333334</v>
      </c>
      <c r="L32">
        <v>79.993333333333339</v>
      </c>
      <c r="M32">
        <v>80.453333333333333</v>
      </c>
      <c r="N32">
        <v>81.293333333333337</v>
      </c>
      <c r="O32">
        <v>80.713333333333338</v>
      </c>
      <c r="Q32">
        <f t="shared" ca="1" si="6"/>
        <v>0.96374423203691961</v>
      </c>
      <c r="R32">
        <f t="shared" ca="1" si="7"/>
        <v>0.16352201257859011</v>
      </c>
    </row>
    <row r="33" spans="2:18" x14ac:dyDescent="0.2">
      <c r="B33" t="s">
        <v>33</v>
      </c>
      <c r="C33">
        <v>82.26</v>
      </c>
      <c r="D33" s="4">
        <f t="shared" ca="1" si="0"/>
        <v>83.164666666666662</v>
      </c>
      <c r="E33" s="4">
        <f t="shared" ca="1" si="1"/>
        <v>82.37733333333334</v>
      </c>
      <c r="F33" s="4">
        <f t="shared" ca="1" si="2"/>
        <v>81.663333333333327</v>
      </c>
      <c r="G33" s="4">
        <f t="shared" ca="1" si="3"/>
        <v>83.49466666666666</v>
      </c>
      <c r="H33" s="4">
        <f t="shared" ca="1" si="4"/>
        <v>82.467333333333329</v>
      </c>
      <c r="J33">
        <f t="shared" si="5"/>
        <v>80.637333333333345</v>
      </c>
      <c r="K33">
        <v>80.733333333333334</v>
      </c>
      <c r="L33">
        <v>79.993333333333339</v>
      </c>
      <c r="M33">
        <v>80.453333333333333</v>
      </c>
      <c r="N33">
        <v>81.293333333333337</v>
      </c>
      <c r="O33">
        <v>80.713333333333338</v>
      </c>
      <c r="Q33">
        <f t="shared" ca="1" si="6"/>
        <v>0.47323135755257906</v>
      </c>
      <c r="R33">
        <f t="shared" ca="1" si="7"/>
        <v>7.9333333333344278</v>
      </c>
    </row>
    <row r="34" spans="2:18" x14ac:dyDescent="0.2">
      <c r="B34" t="s">
        <v>33</v>
      </c>
      <c r="C34">
        <v>82.3</v>
      </c>
      <c r="D34" s="4">
        <f t="shared" ca="1" si="0"/>
        <v>82.73866666666666</v>
      </c>
      <c r="E34" s="4">
        <f t="shared" ca="1" si="1"/>
        <v>81.412666666666652</v>
      </c>
      <c r="F34" s="4">
        <f t="shared" ca="1" si="2"/>
        <v>81.691333333333318</v>
      </c>
      <c r="G34" s="4">
        <f t="shared" ca="1" si="3"/>
        <v>83.797333333333327</v>
      </c>
      <c r="H34" s="4">
        <f t="shared" ca="1" si="4"/>
        <v>82.035333333333327</v>
      </c>
      <c r="J34">
        <f t="shared" si="5"/>
        <v>80.637333333333345</v>
      </c>
      <c r="K34">
        <v>80.733333333333334</v>
      </c>
      <c r="L34">
        <v>79.993333333333339</v>
      </c>
      <c r="M34">
        <v>80.453333333333333</v>
      </c>
      <c r="N34">
        <v>81.293333333333337</v>
      </c>
      <c r="O34">
        <v>80.713333333333338</v>
      </c>
      <c r="Q34">
        <f t="shared" ref="Q34" ca="1" si="8">(MAX(D34:H34)-MEDIAN(D34:H34))/(QUARTILE(D34:H34,3)-MEDIAN(D34:H34))</f>
        <v>2.5052132701421814</v>
      </c>
      <c r="R34">
        <f t="shared" ca="1" si="7"/>
        <v>0.81007751937982397</v>
      </c>
    </row>
    <row r="37" spans="2:18" x14ac:dyDescent="0.2">
      <c r="E37" s="4" t="s">
        <v>29</v>
      </c>
    </row>
  </sheetData>
  <phoneticPr fontId="1" type="noConversion"/>
  <conditionalFormatting sqref="Q1:Q1048576">
    <cfRule type="cellIs" dxfId="1" priority="2" operator="greaterThan">
      <formula>1.5</formula>
    </cfRule>
  </conditionalFormatting>
  <conditionalFormatting sqref="R5:R34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原始数据</vt:lpstr>
      <vt:lpstr>全部数据</vt:lpstr>
      <vt:lpstr>alexnet-rand</vt:lpstr>
      <vt:lpstr>alexnet-rand-2</vt:lpstr>
      <vt:lpstr>densenet121-rand-2</vt:lpstr>
      <vt:lpstr>resnet18-rand-2</vt:lpstr>
      <vt:lpstr>resnet34-rand-2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2021-10-15T08:51:37Z</dcterms:modified>
</cp:coreProperties>
</file>