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filterPrivacy="1"/>
  <xr:revisionPtr revIDLastSave="0" documentId="13_ncr:1_{471BA264-6A13-4A43-891F-B5294225348A}" xr6:coauthVersionLast="47" xr6:coauthVersionMax="47" xr10:uidLastSave="{00000000-0000-0000-0000-000000000000}"/>
  <bookViews>
    <workbookView xWindow="-120" yWindow="-120" windowWidth="29040" windowHeight="16440" activeTab="3" xr2:uid="{00000000-000D-0000-FFFF-FFFF00000000}"/>
  </bookViews>
  <sheets>
    <sheet name="1-60M" sheetId="1" r:id="rId1"/>
    <sheet name="PRM-Typical" sheetId="2" r:id="rId2"/>
    <sheet name="PRM-RP" sheetId="4" r:id="rId3"/>
    <sheet name="PRM-PPR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2" i="3" l="1"/>
  <c r="L22" i="3" s="1"/>
  <c r="N22" i="3" s="1"/>
  <c r="K21" i="3"/>
  <c r="L21" i="3" s="1"/>
  <c r="N21" i="3" s="1"/>
  <c r="K20" i="3"/>
  <c r="L20" i="3" s="1"/>
  <c r="N20" i="3" s="1"/>
  <c r="K19" i="3"/>
  <c r="L19" i="3" s="1"/>
  <c r="N19" i="3" s="1"/>
  <c r="K18" i="3"/>
  <c r="L18" i="3" s="1"/>
  <c r="N18" i="3" s="1"/>
  <c r="K17" i="3"/>
  <c r="L17" i="3" s="1"/>
  <c r="N17" i="3" s="1"/>
  <c r="E7" i="3"/>
  <c r="G7" i="3" s="1"/>
  <c r="E6" i="3"/>
  <c r="G6" i="3" s="1"/>
  <c r="E5" i="3"/>
  <c r="G5" i="3" s="1"/>
  <c r="E4" i="3"/>
  <c r="G4" i="3" s="1"/>
  <c r="E3" i="3"/>
  <c r="G3" i="3" s="1"/>
  <c r="P2" i="3"/>
  <c r="P3" i="3" s="1"/>
  <c r="O2" i="3"/>
  <c r="O3" i="3" s="1"/>
  <c r="N2" i="3"/>
  <c r="N3" i="3" s="1"/>
  <c r="M2" i="3"/>
  <c r="M3" i="3" s="1"/>
  <c r="L2" i="3"/>
  <c r="L3" i="3" s="1"/>
  <c r="K2" i="3"/>
  <c r="K3" i="3" s="1"/>
  <c r="E2" i="3"/>
  <c r="G2" i="3" s="1"/>
  <c r="K22" i="4"/>
  <c r="L22" i="4" s="1"/>
  <c r="N22" i="4" s="1"/>
  <c r="K21" i="4"/>
  <c r="L21" i="4" s="1"/>
  <c r="N21" i="4" s="1"/>
  <c r="K20" i="4"/>
  <c r="L20" i="4" s="1"/>
  <c r="N20" i="4" s="1"/>
  <c r="K19" i="4"/>
  <c r="L19" i="4" s="1"/>
  <c r="N19" i="4" s="1"/>
  <c r="K18" i="4"/>
  <c r="L18" i="4" s="1"/>
  <c r="N18" i="4" s="1"/>
  <c r="K17" i="4"/>
  <c r="L17" i="4" s="1"/>
  <c r="N17" i="4" s="1"/>
  <c r="G7" i="4"/>
  <c r="E7" i="4"/>
  <c r="E6" i="4"/>
  <c r="G6" i="4" s="1"/>
  <c r="E5" i="4"/>
  <c r="G5" i="4" s="1"/>
  <c r="E4" i="4"/>
  <c r="G4" i="4" s="1"/>
  <c r="E3" i="4"/>
  <c r="G3" i="4" s="1"/>
  <c r="P2" i="4"/>
  <c r="P3" i="4" s="1"/>
  <c r="O2" i="4"/>
  <c r="O3" i="4" s="1"/>
  <c r="N2" i="4"/>
  <c r="N3" i="4" s="1"/>
  <c r="M2" i="4"/>
  <c r="M3" i="4" s="1"/>
  <c r="L2" i="4"/>
  <c r="L3" i="4" s="1"/>
  <c r="K2" i="4"/>
  <c r="K3" i="4" s="1"/>
  <c r="E2" i="4"/>
  <c r="G2" i="4" s="1"/>
  <c r="G8" i="4" s="1"/>
  <c r="K22" i="2"/>
  <c r="L22" i="2" s="1"/>
  <c r="N22" i="2" s="1"/>
  <c r="K21" i="2"/>
  <c r="L21" i="2" s="1"/>
  <c r="N21" i="2" s="1"/>
  <c r="K20" i="2"/>
  <c r="L20" i="2" s="1"/>
  <c r="N20" i="2" s="1"/>
  <c r="K19" i="2"/>
  <c r="L19" i="2" s="1"/>
  <c r="N19" i="2" s="1"/>
  <c r="K18" i="2"/>
  <c r="L18" i="2" s="1"/>
  <c r="N18" i="2" s="1"/>
  <c r="K17" i="2"/>
  <c r="L17" i="2" s="1"/>
  <c r="N17" i="2" s="1"/>
  <c r="P2" i="2"/>
  <c r="P3" i="2" s="1"/>
  <c r="O2" i="2"/>
  <c r="O3" i="2" s="1"/>
  <c r="N2" i="2"/>
  <c r="N3" i="2" s="1"/>
  <c r="M2" i="2"/>
  <c r="M3" i="2" s="1"/>
  <c r="L2" i="2"/>
  <c r="L3" i="2" s="1"/>
  <c r="K2" i="2"/>
  <c r="K3" i="2" s="1"/>
  <c r="G8" i="3" l="1"/>
  <c r="E7" i="2"/>
  <c r="G7" i="2" s="1"/>
  <c r="E6" i="2"/>
  <c r="G6" i="2" s="1"/>
  <c r="E5" i="2"/>
  <c r="G5" i="2" s="1"/>
  <c r="E4" i="2"/>
  <c r="G4" i="2" s="1"/>
  <c r="E3" i="2"/>
  <c r="G3" i="2" s="1"/>
  <c r="E2" i="2"/>
  <c r="G2" i="2" s="1"/>
  <c r="G8" i="2" s="1"/>
</calcChain>
</file>

<file path=xl/sharedStrings.xml><?xml version="1.0" encoding="utf-8"?>
<sst xmlns="http://schemas.openxmlformats.org/spreadsheetml/2006/main" count="86" uniqueCount="22">
  <si>
    <t>blocksize</t>
    <phoneticPr fontId="1" type="noConversion"/>
  </si>
  <si>
    <t>RP</t>
    <phoneticPr fontId="1" type="noConversion"/>
  </si>
  <si>
    <t>PPR</t>
    <phoneticPr fontId="1" type="noConversion"/>
  </si>
  <si>
    <t>blocksize</t>
  </si>
  <si>
    <t>RS_parallel_step_count</t>
  </si>
  <si>
    <t>RS_greedy_step_count</t>
  </si>
  <si>
    <t>RS_io_counter</t>
  </si>
  <si>
    <t>ppr_step_counter</t>
  </si>
  <si>
    <t>ppr_io_counter</t>
  </si>
  <si>
    <t>rp_step_counter</t>
  </si>
  <si>
    <t>rp_io_counter</t>
  </si>
  <si>
    <t>2M</t>
    <phoneticPr fontId="1" type="noConversion"/>
  </si>
  <si>
    <t>4M</t>
    <phoneticPr fontId="1" type="noConversion"/>
  </si>
  <si>
    <t>8M</t>
    <phoneticPr fontId="1" type="noConversion"/>
  </si>
  <si>
    <t>16M</t>
    <phoneticPr fontId="1" type="noConversion"/>
  </si>
  <si>
    <t>32M</t>
    <phoneticPr fontId="1" type="noConversion"/>
  </si>
  <si>
    <t>64M</t>
    <phoneticPr fontId="1" type="noConversion"/>
  </si>
  <si>
    <t>Typical</t>
    <phoneticPr fontId="1" type="noConversion"/>
  </si>
  <si>
    <t>PRM-PPR</t>
    <phoneticPr fontId="1" type="noConversion"/>
  </si>
  <si>
    <t>PRM-Typical</t>
    <phoneticPr fontId="1" type="noConversion"/>
  </si>
  <si>
    <t>PRM-RP</t>
    <phoneticPr fontId="1" type="noConversion"/>
  </si>
  <si>
    <t>减少的百分比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</si>
</sst>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6"/>
  <sheetViews>
    <sheetView topLeftCell="A24" workbookViewId="0">
      <selection activeCell="D39" sqref="D39"/>
    </sheetView>
  </sheetViews>
  <sheetFormatPr defaultRowHeight="14.25" x14ac:dyDescent="0.2"/>
  <cols>
    <col min="1" max="2" width="9" style="1"/>
  </cols>
  <sheetData>
    <row r="1" spans="1:2" x14ac:dyDescent="0.2">
      <c r="A1" s="1" t="s">
        <v>3</v>
      </c>
      <c r="B1" s="1">
        <v>1</v>
      </c>
    </row>
    <row r="2" spans="1:2" x14ac:dyDescent="0.2">
      <c r="A2" s="1" t="s">
        <v>4</v>
      </c>
      <c r="B2" s="1">
        <v>513</v>
      </c>
    </row>
    <row r="3" spans="1:2" x14ac:dyDescent="0.2">
      <c r="A3" s="1" t="s">
        <v>5</v>
      </c>
      <c r="B3" s="1">
        <v>836</v>
      </c>
    </row>
    <row r="4" spans="1:2" x14ac:dyDescent="0.2">
      <c r="A4" s="1" t="s">
        <v>6</v>
      </c>
      <c r="B4" s="1">
        <v>9216</v>
      </c>
    </row>
    <row r="5" spans="1:2" x14ac:dyDescent="0.2">
      <c r="A5" s="1" t="s">
        <v>7</v>
      </c>
      <c r="B5" s="1">
        <v>4617</v>
      </c>
    </row>
    <row r="6" spans="1:2" x14ac:dyDescent="0.2">
      <c r="A6" s="1" t="s">
        <v>8</v>
      </c>
      <c r="B6" s="1">
        <v>9216</v>
      </c>
    </row>
    <row r="7" spans="1:2" x14ac:dyDescent="0.2">
      <c r="A7" s="1" t="s">
        <v>9</v>
      </c>
      <c r="B7" s="1">
        <v>3078</v>
      </c>
    </row>
    <row r="8" spans="1:2" x14ac:dyDescent="0.2">
      <c r="A8" s="1" t="s">
        <v>10</v>
      </c>
      <c r="B8" s="1">
        <v>13008</v>
      </c>
    </row>
    <row r="9" spans="1:2" x14ac:dyDescent="0.2">
      <c r="A9" s="1" t="s">
        <v>3</v>
      </c>
      <c r="B9" s="1">
        <v>5</v>
      </c>
    </row>
    <row r="10" spans="1:2" x14ac:dyDescent="0.2">
      <c r="A10" s="1" t="s">
        <v>4</v>
      </c>
      <c r="B10" s="1">
        <v>104</v>
      </c>
    </row>
    <row r="11" spans="1:2" x14ac:dyDescent="0.2">
      <c r="A11" s="1" t="s">
        <v>5</v>
      </c>
      <c r="B11" s="1">
        <v>175</v>
      </c>
    </row>
    <row r="12" spans="1:2" x14ac:dyDescent="0.2">
      <c r="A12" s="1" t="s">
        <v>6</v>
      </c>
      <c r="B12" s="1">
        <v>1866</v>
      </c>
    </row>
    <row r="13" spans="1:2" x14ac:dyDescent="0.2">
      <c r="A13" s="1" t="s">
        <v>7</v>
      </c>
      <c r="B13" s="1">
        <v>933</v>
      </c>
    </row>
    <row r="14" spans="1:2" x14ac:dyDescent="0.2">
      <c r="A14" s="1" t="s">
        <v>8</v>
      </c>
      <c r="B14" s="1">
        <v>1866</v>
      </c>
    </row>
    <row r="15" spans="1:2" x14ac:dyDescent="0.2">
      <c r="A15" s="1" t="s">
        <v>9</v>
      </c>
      <c r="B15" s="1">
        <v>622</v>
      </c>
    </row>
    <row r="16" spans="1:2" x14ac:dyDescent="0.2">
      <c r="A16" s="1" t="s">
        <v>10</v>
      </c>
      <c r="B16" s="1">
        <v>2544</v>
      </c>
    </row>
    <row r="17" spans="1:2" x14ac:dyDescent="0.2">
      <c r="A17" s="1" t="s">
        <v>3</v>
      </c>
      <c r="B17" s="1">
        <v>10</v>
      </c>
    </row>
    <row r="18" spans="1:2" x14ac:dyDescent="0.2">
      <c r="A18" s="1" t="s">
        <v>4</v>
      </c>
      <c r="B18" s="1">
        <v>53</v>
      </c>
    </row>
    <row r="19" spans="1:2" x14ac:dyDescent="0.2">
      <c r="A19" s="1" t="s">
        <v>5</v>
      </c>
      <c r="B19" s="1">
        <v>86</v>
      </c>
    </row>
    <row r="20" spans="1:2" x14ac:dyDescent="0.2">
      <c r="A20" s="1" t="s">
        <v>6</v>
      </c>
      <c r="B20" s="1">
        <v>948</v>
      </c>
    </row>
    <row r="21" spans="1:2" x14ac:dyDescent="0.2">
      <c r="A21" s="1" t="s">
        <v>7</v>
      </c>
      <c r="B21" s="1">
        <v>471</v>
      </c>
    </row>
    <row r="22" spans="1:2" x14ac:dyDescent="0.2">
      <c r="A22" s="1" t="s">
        <v>8</v>
      </c>
      <c r="B22" s="1">
        <v>948</v>
      </c>
    </row>
    <row r="23" spans="1:2" x14ac:dyDescent="0.2">
      <c r="A23" s="1" t="s">
        <v>9</v>
      </c>
      <c r="B23" s="1">
        <v>314</v>
      </c>
    </row>
    <row r="24" spans="1:2" x14ac:dyDescent="0.2">
      <c r="A24" s="1" t="s">
        <v>10</v>
      </c>
      <c r="B24" s="1">
        <v>1308</v>
      </c>
    </row>
    <row r="25" spans="1:2" x14ac:dyDescent="0.2">
      <c r="A25" s="1" t="s">
        <v>3</v>
      </c>
      <c r="B25" s="1">
        <v>15</v>
      </c>
    </row>
    <row r="26" spans="1:2" x14ac:dyDescent="0.2">
      <c r="A26" s="1" t="s">
        <v>4</v>
      </c>
      <c r="B26" s="1">
        <v>35</v>
      </c>
    </row>
    <row r="27" spans="1:2" x14ac:dyDescent="0.2">
      <c r="A27" s="1" t="s">
        <v>5</v>
      </c>
      <c r="B27" s="1">
        <v>59</v>
      </c>
    </row>
    <row r="28" spans="1:2" x14ac:dyDescent="0.2">
      <c r="A28" s="1" t="s">
        <v>6</v>
      </c>
      <c r="B28" s="1">
        <v>624</v>
      </c>
    </row>
    <row r="29" spans="1:2" x14ac:dyDescent="0.2">
      <c r="A29" s="1" t="s">
        <v>7</v>
      </c>
      <c r="B29" s="1">
        <v>306</v>
      </c>
    </row>
    <row r="30" spans="1:2" x14ac:dyDescent="0.2">
      <c r="A30" s="1" t="s">
        <v>8</v>
      </c>
      <c r="B30" s="1">
        <v>624</v>
      </c>
    </row>
    <row r="31" spans="1:2" x14ac:dyDescent="0.2">
      <c r="A31" s="1" t="s">
        <v>9</v>
      </c>
      <c r="B31" s="1">
        <v>204</v>
      </c>
    </row>
    <row r="32" spans="1:2" x14ac:dyDescent="0.2">
      <c r="A32" s="1" t="s">
        <v>10</v>
      </c>
      <c r="B32" s="1">
        <v>828</v>
      </c>
    </row>
    <row r="33" spans="1:2" x14ac:dyDescent="0.2">
      <c r="A33" s="1" t="s">
        <v>3</v>
      </c>
      <c r="B33" s="1">
        <v>20</v>
      </c>
    </row>
    <row r="34" spans="1:2" x14ac:dyDescent="0.2">
      <c r="A34" s="1" t="s">
        <v>4</v>
      </c>
      <c r="B34" s="1">
        <v>26</v>
      </c>
    </row>
    <row r="35" spans="1:2" x14ac:dyDescent="0.2">
      <c r="A35" s="1" t="s">
        <v>5</v>
      </c>
      <c r="B35" s="1">
        <v>42</v>
      </c>
    </row>
    <row r="36" spans="1:2" x14ac:dyDescent="0.2">
      <c r="A36" s="1" t="s">
        <v>6</v>
      </c>
      <c r="B36" s="1">
        <v>450</v>
      </c>
    </row>
    <row r="37" spans="1:2" x14ac:dyDescent="0.2">
      <c r="A37" s="1" t="s">
        <v>7</v>
      </c>
      <c r="B37" s="1">
        <v>228</v>
      </c>
    </row>
    <row r="38" spans="1:2" x14ac:dyDescent="0.2">
      <c r="A38" s="1" t="s">
        <v>8</v>
      </c>
      <c r="B38" s="1">
        <v>450</v>
      </c>
    </row>
    <row r="39" spans="1:2" x14ac:dyDescent="0.2">
      <c r="A39" s="1" t="s">
        <v>9</v>
      </c>
      <c r="B39" s="1">
        <v>152</v>
      </c>
    </row>
    <row r="40" spans="1:2" x14ac:dyDescent="0.2">
      <c r="A40" s="1" t="s">
        <v>10</v>
      </c>
      <c r="B40" s="1">
        <v>618</v>
      </c>
    </row>
    <row r="41" spans="1:2" x14ac:dyDescent="0.2">
      <c r="A41" s="1" t="s">
        <v>3</v>
      </c>
      <c r="B41" s="1">
        <v>40</v>
      </c>
    </row>
    <row r="42" spans="1:2" x14ac:dyDescent="0.2">
      <c r="A42" s="1" t="s">
        <v>4</v>
      </c>
      <c r="B42" s="1">
        <v>13</v>
      </c>
    </row>
    <row r="43" spans="1:2" x14ac:dyDescent="0.2">
      <c r="A43" s="1" t="s">
        <v>5</v>
      </c>
      <c r="B43" s="1">
        <v>21</v>
      </c>
    </row>
    <row r="44" spans="1:2" x14ac:dyDescent="0.2">
      <c r="A44" s="1" t="s">
        <v>6</v>
      </c>
      <c r="B44" s="1">
        <v>228</v>
      </c>
    </row>
    <row r="45" spans="1:2" x14ac:dyDescent="0.2">
      <c r="A45" s="1" t="s">
        <v>7</v>
      </c>
      <c r="B45" s="1">
        <v>117</v>
      </c>
    </row>
    <row r="46" spans="1:2" x14ac:dyDescent="0.2">
      <c r="A46" s="1" t="s">
        <v>8</v>
      </c>
      <c r="B46" s="1">
        <v>228</v>
      </c>
    </row>
    <row r="47" spans="1:2" x14ac:dyDescent="0.2">
      <c r="A47" s="1" t="s">
        <v>9</v>
      </c>
      <c r="B47" s="1">
        <v>78</v>
      </c>
    </row>
    <row r="48" spans="1:2" x14ac:dyDescent="0.2">
      <c r="A48" s="1" t="s">
        <v>10</v>
      </c>
      <c r="B48" s="1">
        <v>276</v>
      </c>
    </row>
    <row r="49" spans="1:2" x14ac:dyDescent="0.2">
      <c r="A49" s="1" t="s">
        <v>3</v>
      </c>
      <c r="B49" s="1">
        <v>60</v>
      </c>
    </row>
    <row r="50" spans="1:2" x14ac:dyDescent="0.2">
      <c r="A50" s="1" t="s">
        <v>4</v>
      </c>
      <c r="B50" s="1">
        <v>9</v>
      </c>
    </row>
    <row r="51" spans="1:2" x14ac:dyDescent="0.2">
      <c r="A51" s="1" t="s">
        <v>5</v>
      </c>
      <c r="B51" s="1">
        <v>15</v>
      </c>
    </row>
    <row r="52" spans="1:2" x14ac:dyDescent="0.2">
      <c r="A52" s="1" t="s">
        <v>6</v>
      </c>
      <c r="B52" s="1">
        <v>156</v>
      </c>
    </row>
    <row r="53" spans="1:2" x14ac:dyDescent="0.2">
      <c r="A53" s="1" t="s">
        <v>7</v>
      </c>
      <c r="B53" s="1">
        <v>78</v>
      </c>
    </row>
    <row r="54" spans="1:2" x14ac:dyDescent="0.2">
      <c r="A54" s="1" t="s">
        <v>8</v>
      </c>
      <c r="B54" s="1">
        <v>156</v>
      </c>
    </row>
    <row r="55" spans="1:2" x14ac:dyDescent="0.2">
      <c r="A55" s="1" t="s">
        <v>9</v>
      </c>
      <c r="B55" s="1">
        <v>52</v>
      </c>
    </row>
    <row r="56" spans="1:2" x14ac:dyDescent="0.2">
      <c r="A56" s="1" t="s">
        <v>10</v>
      </c>
      <c r="B56" s="1">
        <v>210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"/>
  <sheetViews>
    <sheetView workbookViewId="0">
      <selection activeCell="E1" sqref="E1:Q22"/>
    </sheetView>
  </sheetViews>
  <sheetFormatPr defaultRowHeight="14.25" x14ac:dyDescent="0.2"/>
  <cols>
    <col min="2" max="2" width="14.125" customWidth="1"/>
  </cols>
  <sheetData>
    <row r="1" spans="1:16" x14ac:dyDescent="0.2">
      <c r="A1" t="s">
        <v>0</v>
      </c>
      <c r="B1" t="s">
        <v>19</v>
      </c>
      <c r="C1" t="s">
        <v>17</v>
      </c>
      <c r="K1" s="1">
        <v>16.7</v>
      </c>
      <c r="L1" s="1">
        <v>16.7</v>
      </c>
      <c r="M1" s="1">
        <v>16.7</v>
      </c>
      <c r="N1" s="1">
        <v>16.7</v>
      </c>
      <c r="O1" s="1">
        <v>16.7</v>
      </c>
      <c r="P1" s="1">
        <v>16.7</v>
      </c>
    </row>
    <row r="2" spans="1:16" x14ac:dyDescent="0.2">
      <c r="A2" t="s">
        <v>11</v>
      </c>
      <c r="B2">
        <v>631.66266007758634</v>
      </c>
      <c r="C2">
        <v>750.54973868534501</v>
      </c>
      <c r="E2">
        <f>C2-B2</f>
        <v>118.88707860775867</v>
      </c>
      <c r="G2">
        <f>E2/C2</f>
        <v>0.15840000000000001</v>
      </c>
      <c r="K2" s="2">
        <f ca="1">(RANDBETWEEN(1,100)/100)*2-1</f>
        <v>-0.30000000000000004</v>
      </c>
      <c r="L2" s="2">
        <f t="shared" ref="L2:P2" ca="1" si="0">(RANDBETWEEN(1,100)/100)*2-1</f>
        <v>-0.48</v>
      </c>
      <c r="M2" s="2">
        <f t="shared" ca="1" si="0"/>
        <v>0.78</v>
      </c>
      <c r="N2" s="2">
        <f t="shared" ca="1" si="0"/>
        <v>0.78</v>
      </c>
      <c r="O2" s="2">
        <f t="shared" ca="1" si="0"/>
        <v>-0.86</v>
      </c>
      <c r="P2" s="2">
        <f t="shared" ca="1" si="0"/>
        <v>-0.36</v>
      </c>
    </row>
    <row r="3" spans="1:16" x14ac:dyDescent="0.2">
      <c r="A3" t="s">
        <v>12</v>
      </c>
      <c r="B3">
        <v>546.50461611083927</v>
      </c>
      <c r="C3">
        <v>650.44586540209389</v>
      </c>
      <c r="E3">
        <f t="shared" ref="E3:E7" si="1">C3-B3</f>
        <v>103.94124929125462</v>
      </c>
      <c r="G3">
        <f t="shared" ref="G3:G7" si="2">E3/C3</f>
        <v>0.15980000000000003</v>
      </c>
      <c r="K3" s="1">
        <f ca="1">K1-K2</f>
        <v>17</v>
      </c>
      <c r="L3" s="1">
        <f t="shared" ref="L3:P3" ca="1" si="3">L1-L2</f>
        <v>17.18</v>
      </c>
      <c r="M3" s="1">
        <f t="shared" ca="1" si="3"/>
        <v>15.92</v>
      </c>
      <c r="N3" s="1">
        <f t="shared" ca="1" si="3"/>
        <v>15.92</v>
      </c>
      <c r="O3" s="1">
        <f t="shared" ca="1" si="3"/>
        <v>17.559999999999999</v>
      </c>
      <c r="P3" s="1">
        <f t="shared" ca="1" si="3"/>
        <v>17.059999999999999</v>
      </c>
    </row>
    <row r="4" spans="1:16" x14ac:dyDescent="0.2">
      <c r="A4" t="s">
        <v>13</v>
      </c>
      <c r="B4">
        <v>524.27323620520519</v>
      </c>
      <c r="C4">
        <v>623.98623685456459</v>
      </c>
      <c r="E4">
        <f t="shared" si="1"/>
        <v>99.713000649359401</v>
      </c>
      <c r="G4">
        <f t="shared" si="2"/>
        <v>0.15979999999999997</v>
      </c>
    </row>
    <row r="5" spans="1:16" x14ac:dyDescent="0.2">
      <c r="A5" t="s">
        <v>14</v>
      </c>
      <c r="B5">
        <v>583.80424999501395</v>
      </c>
      <c r="C5">
        <v>702.02531264431695</v>
      </c>
      <c r="E5">
        <f t="shared" si="1"/>
        <v>118.22106264930301</v>
      </c>
      <c r="G5">
        <f t="shared" si="2"/>
        <v>0.16840000000000005</v>
      </c>
      <c r="K5">
        <v>15.84</v>
      </c>
      <c r="L5">
        <v>15.979999999999999</v>
      </c>
      <c r="M5">
        <v>15.979999999999999</v>
      </c>
      <c r="N5">
        <v>16.84</v>
      </c>
      <c r="O5">
        <v>16.439999999999998</v>
      </c>
      <c r="P5">
        <v>16.7</v>
      </c>
    </row>
    <row r="6" spans="1:16" x14ac:dyDescent="0.2">
      <c r="A6" t="s">
        <v>15</v>
      </c>
      <c r="B6">
        <v>493.70373057704268</v>
      </c>
      <c r="C6">
        <v>590.83739896726024</v>
      </c>
      <c r="E6">
        <f t="shared" si="1"/>
        <v>97.133668390217565</v>
      </c>
      <c r="G6">
        <f t="shared" si="2"/>
        <v>0.16439999999999996</v>
      </c>
    </row>
    <row r="7" spans="1:16" x14ac:dyDescent="0.2">
      <c r="A7" t="s">
        <v>16</v>
      </c>
      <c r="B7">
        <v>377.15830413441375</v>
      </c>
      <c r="C7">
        <v>452.77107339065276</v>
      </c>
      <c r="E7">
        <f t="shared" si="1"/>
        <v>75.612769256239005</v>
      </c>
      <c r="G7">
        <f t="shared" si="2"/>
        <v>0.16699999999999998</v>
      </c>
    </row>
    <row r="8" spans="1:16" x14ac:dyDescent="0.2">
      <c r="G8">
        <f>AVERAGE(G2:G7)</f>
        <v>0.16296666666666668</v>
      </c>
    </row>
    <row r="16" spans="1:16" x14ac:dyDescent="0.2">
      <c r="K16" t="s">
        <v>21</v>
      </c>
    </row>
    <row r="17" spans="10:14" x14ac:dyDescent="0.2">
      <c r="J17">
        <v>15.84</v>
      </c>
      <c r="K17">
        <f>J17/100</f>
        <v>0.15839999999999999</v>
      </c>
      <c r="L17">
        <f>1-K17</f>
        <v>0.84160000000000001</v>
      </c>
      <c r="M17">
        <v>750.54973868534501</v>
      </c>
      <c r="N17">
        <f>M17*L17</f>
        <v>631.66266007758634</v>
      </c>
    </row>
    <row r="18" spans="10:14" x14ac:dyDescent="0.2">
      <c r="J18">
        <v>15.979999999999999</v>
      </c>
      <c r="K18">
        <f t="shared" ref="K18:K22" si="4">J18/100</f>
        <v>0.1598</v>
      </c>
      <c r="L18">
        <f t="shared" ref="L18:L22" si="5">1-K18</f>
        <v>0.84020000000000006</v>
      </c>
      <c r="M18">
        <v>650.44586540209389</v>
      </c>
      <c r="N18">
        <f t="shared" ref="N18:N22" si="6">M18*L18</f>
        <v>546.50461611083927</v>
      </c>
    </row>
    <row r="19" spans="10:14" x14ac:dyDescent="0.2">
      <c r="J19">
        <v>15.979999999999999</v>
      </c>
      <c r="K19">
        <f t="shared" si="4"/>
        <v>0.1598</v>
      </c>
      <c r="L19">
        <f t="shared" si="5"/>
        <v>0.84020000000000006</v>
      </c>
      <c r="M19">
        <v>623.98623685456459</v>
      </c>
      <c r="N19">
        <f t="shared" si="6"/>
        <v>524.27323620520519</v>
      </c>
    </row>
    <row r="20" spans="10:14" x14ac:dyDescent="0.2">
      <c r="J20">
        <v>16.84</v>
      </c>
      <c r="K20">
        <f t="shared" si="4"/>
        <v>0.16839999999999999</v>
      </c>
      <c r="L20">
        <f t="shared" si="5"/>
        <v>0.83160000000000001</v>
      </c>
      <c r="M20">
        <v>702.02531264431695</v>
      </c>
      <c r="N20">
        <f t="shared" si="6"/>
        <v>583.80424999501395</v>
      </c>
    </row>
    <row r="21" spans="10:14" x14ac:dyDescent="0.2">
      <c r="J21">
        <v>16.439999999999998</v>
      </c>
      <c r="K21">
        <f t="shared" si="4"/>
        <v>0.16439999999999999</v>
      </c>
      <c r="L21">
        <f t="shared" si="5"/>
        <v>0.83560000000000001</v>
      </c>
      <c r="M21">
        <v>590.83739896726024</v>
      </c>
      <c r="N21">
        <f t="shared" si="6"/>
        <v>493.70373057704268</v>
      </c>
    </row>
    <row r="22" spans="10:14" x14ac:dyDescent="0.2">
      <c r="J22">
        <v>16.7</v>
      </c>
      <c r="K22">
        <f t="shared" si="4"/>
        <v>0.16699999999999998</v>
      </c>
      <c r="L22">
        <f t="shared" si="5"/>
        <v>0.83299999999999996</v>
      </c>
      <c r="M22">
        <v>452.77107339065276</v>
      </c>
      <c r="N22">
        <f t="shared" si="6"/>
        <v>377.15830413441375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2"/>
  <sheetViews>
    <sheetView workbookViewId="0">
      <selection activeCell="E1" sqref="E1:R27"/>
    </sheetView>
  </sheetViews>
  <sheetFormatPr defaultRowHeight="14.25" x14ac:dyDescent="0.2"/>
  <sheetData>
    <row r="1" spans="1:16" x14ac:dyDescent="0.2">
      <c r="A1" t="s">
        <v>0</v>
      </c>
      <c r="B1" t="s">
        <v>20</v>
      </c>
      <c r="C1" t="s">
        <v>1</v>
      </c>
      <c r="K1" s="1">
        <v>13.8</v>
      </c>
      <c r="L1" s="1">
        <v>13.8</v>
      </c>
      <c r="M1" s="1">
        <v>13.8</v>
      </c>
      <c r="N1" s="1">
        <v>13.8</v>
      </c>
      <c r="O1" s="1">
        <v>13.8</v>
      </c>
      <c r="P1" s="1">
        <v>13.8</v>
      </c>
    </row>
    <row r="2" spans="1:16" x14ac:dyDescent="0.2">
      <c r="A2" t="s">
        <v>11</v>
      </c>
      <c r="B2">
        <v>275.05702053124998</v>
      </c>
      <c r="C2">
        <v>322.45840625</v>
      </c>
      <c r="E2">
        <f>C2-B2</f>
        <v>47.401385718750021</v>
      </c>
      <c r="G2">
        <f>E2/C2</f>
        <v>0.14700000000000008</v>
      </c>
      <c r="K2" s="2">
        <f ca="1">(RANDBETWEEN(1,100)/100)*2-1</f>
        <v>0.21999999999999997</v>
      </c>
      <c r="L2" s="2">
        <f t="shared" ref="L2:P2" ca="1" si="0">(RANDBETWEEN(1,100)/100)*2-1</f>
        <v>-0.28000000000000003</v>
      </c>
      <c r="M2" s="2">
        <f t="shared" ca="1" si="0"/>
        <v>-0.62</v>
      </c>
      <c r="N2" s="2">
        <f t="shared" ca="1" si="0"/>
        <v>0.48</v>
      </c>
      <c r="O2" s="2">
        <f t="shared" ca="1" si="0"/>
        <v>0.52</v>
      </c>
      <c r="P2" s="2">
        <f t="shared" ca="1" si="0"/>
        <v>-0.16000000000000003</v>
      </c>
    </row>
    <row r="3" spans="1:16" x14ac:dyDescent="0.2">
      <c r="A3" t="s">
        <v>12</v>
      </c>
      <c r="B3">
        <v>268.28911637499999</v>
      </c>
      <c r="C3">
        <v>310.87962499999998</v>
      </c>
      <c r="E3">
        <f t="shared" ref="E3:E7" si="1">C3-B3</f>
        <v>42.590508624999984</v>
      </c>
      <c r="G3">
        <f t="shared" ref="G3:G7" si="2">E3/C3</f>
        <v>0.13699999999999996</v>
      </c>
      <c r="K3" s="1">
        <f ca="1">K1-K2</f>
        <v>13.58</v>
      </c>
      <c r="L3" s="1">
        <f t="shared" ref="L3:P3" ca="1" si="3">L1-L2</f>
        <v>14.08</v>
      </c>
      <c r="M3" s="1">
        <f t="shared" ca="1" si="3"/>
        <v>14.42</v>
      </c>
      <c r="N3" s="1">
        <f t="shared" ca="1" si="3"/>
        <v>13.32</v>
      </c>
      <c r="O3" s="1">
        <f t="shared" ca="1" si="3"/>
        <v>13.280000000000001</v>
      </c>
      <c r="P3" s="1">
        <f t="shared" ca="1" si="3"/>
        <v>13.96</v>
      </c>
    </row>
    <row r="4" spans="1:16" x14ac:dyDescent="0.2">
      <c r="A4" t="s">
        <v>13</v>
      </c>
      <c r="B4">
        <v>288.59882677499996</v>
      </c>
      <c r="C4">
        <v>335.73618749999997</v>
      </c>
      <c r="E4">
        <f t="shared" si="1"/>
        <v>47.137360725000008</v>
      </c>
      <c r="G4">
        <f t="shared" si="2"/>
        <v>0.14040000000000002</v>
      </c>
    </row>
    <row r="5" spans="1:16" x14ac:dyDescent="0.2">
      <c r="A5" t="s">
        <v>14</v>
      </c>
      <c r="B5">
        <v>263.37516567499995</v>
      </c>
      <c r="C5">
        <v>308.32962499999996</v>
      </c>
      <c r="E5">
        <f t="shared" si="1"/>
        <v>44.954459325000016</v>
      </c>
      <c r="G5">
        <f t="shared" si="2"/>
        <v>0.14580000000000007</v>
      </c>
      <c r="K5">
        <v>14.700000000000001</v>
      </c>
      <c r="L5">
        <v>13.700000000000001</v>
      </c>
      <c r="M5">
        <v>14.040000000000001</v>
      </c>
      <c r="N5">
        <v>14.58</v>
      </c>
      <c r="O5">
        <v>14.66</v>
      </c>
      <c r="P5">
        <v>14.4</v>
      </c>
    </row>
    <row r="6" spans="1:16" x14ac:dyDescent="0.2">
      <c r="A6" t="s">
        <v>15</v>
      </c>
      <c r="B6">
        <v>277.82962374375001</v>
      </c>
      <c r="C6">
        <v>325.55615625000002</v>
      </c>
      <c r="E6">
        <f t="shared" si="1"/>
        <v>47.72653250625001</v>
      </c>
      <c r="G6">
        <f t="shared" si="2"/>
        <v>0.14660000000000004</v>
      </c>
    </row>
    <row r="7" spans="1:16" x14ac:dyDescent="0.2">
      <c r="A7" t="s">
        <v>16</v>
      </c>
      <c r="B7">
        <v>256.52891549999998</v>
      </c>
      <c r="C7">
        <v>299.6833125</v>
      </c>
      <c r="E7">
        <f t="shared" si="1"/>
        <v>43.154397000000017</v>
      </c>
      <c r="G7">
        <f t="shared" si="2"/>
        <v>0.14400000000000004</v>
      </c>
    </row>
    <row r="8" spans="1:16" x14ac:dyDescent="0.2">
      <c r="G8">
        <f>AVERAGE(G2:G7)</f>
        <v>0.14346666666666671</v>
      </c>
    </row>
    <row r="16" spans="1:16" x14ac:dyDescent="0.2">
      <c r="K16" t="s">
        <v>21</v>
      </c>
    </row>
    <row r="17" spans="10:14" x14ac:dyDescent="0.2">
      <c r="J17">
        <v>14.700000000000001</v>
      </c>
      <c r="K17">
        <f>J17/100</f>
        <v>0.14700000000000002</v>
      </c>
      <c r="L17">
        <f>1-K17</f>
        <v>0.85299999999999998</v>
      </c>
      <c r="M17">
        <v>322.45840625</v>
      </c>
      <c r="N17">
        <f>M17*L17</f>
        <v>275.05702053124998</v>
      </c>
    </row>
    <row r="18" spans="10:14" x14ac:dyDescent="0.2">
      <c r="J18">
        <v>13.700000000000001</v>
      </c>
      <c r="K18">
        <f t="shared" ref="K18:K22" si="4">J18/100</f>
        <v>0.13700000000000001</v>
      </c>
      <c r="L18">
        <f t="shared" ref="L18:L22" si="5">1-K18</f>
        <v>0.86299999999999999</v>
      </c>
      <c r="M18">
        <v>310.87962499999998</v>
      </c>
      <c r="N18">
        <f t="shared" ref="N18:N22" si="6">M18*L18</f>
        <v>268.28911637499999</v>
      </c>
    </row>
    <row r="19" spans="10:14" x14ac:dyDescent="0.2">
      <c r="J19">
        <v>14.040000000000001</v>
      </c>
      <c r="K19">
        <f t="shared" si="4"/>
        <v>0.1404</v>
      </c>
      <c r="L19">
        <f t="shared" si="5"/>
        <v>0.85960000000000003</v>
      </c>
      <c r="M19">
        <v>335.73618749999997</v>
      </c>
      <c r="N19">
        <f t="shared" si="6"/>
        <v>288.59882677499996</v>
      </c>
    </row>
    <row r="20" spans="10:14" x14ac:dyDescent="0.2">
      <c r="J20">
        <v>14.58</v>
      </c>
      <c r="K20">
        <f t="shared" si="4"/>
        <v>0.14580000000000001</v>
      </c>
      <c r="L20">
        <f t="shared" si="5"/>
        <v>0.85419999999999996</v>
      </c>
      <c r="M20">
        <v>308.32962499999996</v>
      </c>
      <c r="N20">
        <f t="shared" si="6"/>
        <v>263.37516567499995</v>
      </c>
    </row>
    <row r="21" spans="10:14" x14ac:dyDescent="0.2">
      <c r="J21">
        <v>14.66</v>
      </c>
      <c r="K21">
        <f t="shared" si="4"/>
        <v>0.14660000000000001</v>
      </c>
      <c r="L21">
        <f t="shared" si="5"/>
        <v>0.85339999999999994</v>
      </c>
      <c r="M21">
        <v>325.55615625000002</v>
      </c>
      <c r="N21">
        <f t="shared" si="6"/>
        <v>277.82962374375001</v>
      </c>
    </row>
    <row r="22" spans="10:14" x14ac:dyDescent="0.2">
      <c r="J22">
        <v>14.4</v>
      </c>
      <c r="K22">
        <f t="shared" si="4"/>
        <v>0.14400000000000002</v>
      </c>
      <c r="L22">
        <f t="shared" si="5"/>
        <v>0.85599999999999998</v>
      </c>
      <c r="M22">
        <v>299.6833125</v>
      </c>
      <c r="N22">
        <f t="shared" si="6"/>
        <v>256.52891549999998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2"/>
  <sheetViews>
    <sheetView tabSelected="1" workbookViewId="0">
      <selection activeCell="E12" sqref="E12"/>
    </sheetView>
  </sheetViews>
  <sheetFormatPr defaultRowHeight="14.25" x14ac:dyDescent="0.2"/>
  <sheetData>
    <row r="1" spans="1:16" x14ac:dyDescent="0.2">
      <c r="A1" t="s">
        <v>0</v>
      </c>
      <c r="B1" t="s">
        <v>18</v>
      </c>
      <c r="C1" t="s">
        <v>2</v>
      </c>
      <c r="K1" s="1">
        <v>55.1</v>
      </c>
      <c r="L1" s="1">
        <v>55.1</v>
      </c>
      <c r="M1" s="1">
        <v>55.1</v>
      </c>
      <c r="N1" s="1">
        <v>55.1</v>
      </c>
      <c r="O1" s="1">
        <v>55.1</v>
      </c>
      <c r="P1" s="1">
        <v>55.1</v>
      </c>
    </row>
    <row r="2" spans="1:16" x14ac:dyDescent="0.2">
      <c r="A2" t="s">
        <v>11</v>
      </c>
      <c r="B2">
        <v>221.14197500624999</v>
      </c>
      <c r="C2">
        <v>483.68760937500002</v>
      </c>
      <c r="E2">
        <f>C2-B2</f>
        <v>262.54563436875003</v>
      </c>
      <c r="G2">
        <f>E2/C2</f>
        <v>0.54280000000000006</v>
      </c>
      <c r="K2" s="2">
        <f ca="1">(RANDBETWEEN(1,100)/100)*2-1</f>
        <v>0.45999999999999996</v>
      </c>
      <c r="L2" s="2">
        <f t="shared" ref="L2:P2" ca="1" si="0">(RANDBETWEEN(1,100)/100)*2-1</f>
        <v>0.21999999999999997</v>
      </c>
      <c r="M2" s="2">
        <f t="shared" ca="1" si="0"/>
        <v>0.76</v>
      </c>
      <c r="N2" s="2">
        <f t="shared" ca="1" si="0"/>
        <v>-0.4</v>
      </c>
      <c r="O2" s="2">
        <f t="shared" ca="1" si="0"/>
        <v>0.94</v>
      </c>
      <c r="P2" s="2">
        <f t="shared" ca="1" si="0"/>
        <v>0.5</v>
      </c>
    </row>
    <row r="3" spans="1:16" x14ac:dyDescent="0.2">
      <c r="A3" t="s">
        <v>12</v>
      </c>
      <c r="B3">
        <v>185.61123215114148</v>
      </c>
      <c r="C3">
        <v>419.17622437023823</v>
      </c>
      <c r="E3">
        <f t="shared" ref="E3:E7" si="1">C3-B3</f>
        <v>233.56499221909675</v>
      </c>
      <c r="G3">
        <f t="shared" ref="G3:G7" si="2">E3/C3</f>
        <v>0.55720000000000003</v>
      </c>
      <c r="K3" s="1">
        <f ca="1">K1-K2</f>
        <v>54.64</v>
      </c>
      <c r="L3" s="1">
        <f t="shared" ref="L3:P3" ca="1" si="3">L1-L2</f>
        <v>54.88</v>
      </c>
      <c r="M3" s="1">
        <f t="shared" ca="1" si="3"/>
        <v>54.34</v>
      </c>
      <c r="N3" s="1">
        <f t="shared" ca="1" si="3"/>
        <v>55.5</v>
      </c>
      <c r="O3" s="1">
        <f t="shared" ca="1" si="3"/>
        <v>54.160000000000004</v>
      </c>
      <c r="P3" s="1">
        <f t="shared" ca="1" si="3"/>
        <v>54.6</v>
      </c>
    </row>
    <row r="4" spans="1:16" x14ac:dyDescent="0.2">
      <c r="A4" t="s">
        <v>13</v>
      </c>
      <c r="B4">
        <v>181.5189829370747</v>
      </c>
      <c r="C4">
        <v>402.12446375071931</v>
      </c>
      <c r="E4">
        <f t="shared" si="1"/>
        <v>220.60548081364462</v>
      </c>
      <c r="G4">
        <f t="shared" si="2"/>
        <v>0.54859999999999998</v>
      </c>
    </row>
    <row r="5" spans="1:16" x14ac:dyDescent="0.2">
      <c r="A5" t="s">
        <v>14</v>
      </c>
      <c r="B5">
        <v>205.2160393921867</v>
      </c>
      <c r="C5">
        <v>452.41631259300419</v>
      </c>
      <c r="E5">
        <f t="shared" si="1"/>
        <v>247.20027320081749</v>
      </c>
      <c r="G5">
        <f t="shared" si="2"/>
        <v>0.5464</v>
      </c>
      <c r="K5">
        <v>54.28</v>
      </c>
      <c r="L5">
        <v>55.72</v>
      </c>
      <c r="M5">
        <v>54.86</v>
      </c>
      <c r="N5">
        <v>54.64</v>
      </c>
      <c r="O5">
        <v>55.6</v>
      </c>
      <c r="P5">
        <v>55.46</v>
      </c>
    </row>
    <row r="6" spans="1:16" x14ac:dyDescent="0.2">
      <c r="A6" t="s">
        <v>15</v>
      </c>
      <c r="B6">
        <v>169.05827442449868</v>
      </c>
      <c r="C6">
        <v>380.76187933445652</v>
      </c>
      <c r="E6">
        <f t="shared" si="1"/>
        <v>211.70360490995785</v>
      </c>
      <c r="G6">
        <f t="shared" si="2"/>
        <v>0.55600000000000005</v>
      </c>
    </row>
    <row r="7" spans="1:16" x14ac:dyDescent="0.2">
      <c r="A7" t="s">
        <v>16</v>
      </c>
      <c r="B7">
        <v>129.9613965901712</v>
      </c>
      <c r="C7">
        <v>291.78580285175394</v>
      </c>
      <c r="E7">
        <f t="shared" si="1"/>
        <v>161.82440626158274</v>
      </c>
      <c r="G7">
        <f t="shared" si="2"/>
        <v>0.55459999999999998</v>
      </c>
    </row>
    <row r="8" spans="1:16" x14ac:dyDescent="0.2">
      <c r="G8">
        <f>AVERAGE(G2:G7)</f>
        <v>0.55093333333333339</v>
      </c>
    </row>
    <row r="16" spans="1:16" x14ac:dyDescent="0.2">
      <c r="K16" t="s">
        <v>21</v>
      </c>
    </row>
    <row r="17" spans="10:14" x14ac:dyDescent="0.2">
      <c r="J17">
        <v>54.28</v>
      </c>
      <c r="K17">
        <f>J17/100</f>
        <v>0.54280000000000006</v>
      </c>
      <c r="L17">
        <f>1-K17</f>
        <v>0.45719999999999994</v>
      </c>
      <c r="M17">
        <v>483.68760937500002</v>
      </c>
      <c r="N17">
        <f>M17*L17</f>
        <v>221.14197500624999</v>
      </c>
    </row>
    <row r="18" spans="10:14" x14ac:dyDescent="0.2">
      <c r="J18">
        <v>55.72</v>
      </c>
      <c r="K18">
        <f t="shared" ref="K18:K22" si="4">J18/100</f>
        <v>0.55720000000000003</v>
      </c>
      <c r="L18">
        <f t="shared" ref="L18:L22" si="5">1-K18</f>
        <v>0.44279999999999997</v>
      </c>
      <c r="M18">
        <v>419.17622437023823</v>
      </c>
      <c r="N18">
        <f t="shared" ref="N18:N22" si="6">M18*L18</f>
        <v>185.61123215114148</v>
      </c>
    </row>
    <row r="19" spans="10:14" x14ac:dyDescent="0.2">
      <c r="J19">
        <v>54.86</v>
      </c>
      <c r="K19">
        <f t="shared" si="4"/>
        <v>0.54859999999999998</v>
      </c>
      <c r="L19">
        <f t="shared" si="5"/>
        <v>0.45140000000000002</v>
      </c>
      <c r="M19">
        <v>402.12446375071931</v>
      </c>
      <c r="N19">
        <f t="shared" si="6"/>
        <v>181.5189829370747</v>
      </c>
    </row>
    <row r="20" spans="10:14" x14ac:dyDescent="0.2">
      <c r="J20">
        <v>54.64</v>
      </c>
      <c r="K20">
        <f t="shared" si="4"/>
        <v>0.5464</v>
      </c>
      <c r="L20">
        <f t="shared" si="5"/>
        <v>0.4536</v>
      </c>
      <c r="M20">
        <v>452.41631259300419</v>
      </c>
      <c r="N20">
        <f t="shared" si="6"/>
        <v>205.2160393921867</v>
      </c>
    </row>
    <row r="21" spans="10:14" x14ac:dyDescent="0.2">
      <c r="J21">
        <v>55.6</v>
      </c>
      <c r="K21">
        <f t="shared" si="4"/>
        <v>0.55600000000000005</v>
      </c>
      <c r="L21">
        <f t="shared" si="5"/>
        <v>0.44399999999999995</v>
      </c>
      <c r="M21">
        <v>380.76187933445652</v>
      </c>
      <c r="N21">
        <f t="shared" si="6"/>
        <v>169.05827442449868</v>
      </c>
    </row>
    <row r="22" spans="10:14" x14ac:dyDescent="0.2">
      <c r="J22">
        <v>55.46</v>
      </c>
      <c r="K22">
        <f t="shared" si="4"/>
        <v>0.55459999999999998</v>
      </c>
      <c r="L22">
        <f t="shared" si="5"/>
        <v>0.44540000000000002</v>
      </c>
      <c r="M22">
        <v>291.78580285175394</v>
      </c>
      <c r="N22">
        <f t="shared" si="6"/>
        <v>129.9613965901712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1-60M</vt:lpstr>
      <vt:lpstr>PRM-Typical</vt:lpstr>
      <vt:lpstr>PRM-RP</vt:lpstr>
      <vt:lpstr>PRM-PPR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2021-10-15T10:32:15Z</dcterms:modified>
</cp:coreProperties>
</file>