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PRM VS Greedy " sheetId="2" r:id="rId2"/>
    <sheet name="PRM VS PPR" sheetId="3" r:id="rId3"/>
    <sheet name="PRM VS R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1" l="1"/>
  <c r="M47" i="1"/>
  <c r="M46" i="1"/>
  <c r="M45" i="1"/>
  <c r="M44" i="1"/>
  <c r="M43" i="1"/>
  <c r="M42" i="1"/>
  <c r="I48" i="1"/>
  <c r="I47" i="1"/>
  <c r="I46" i="1"/>
  <c r="I45" i="1"/>
  <c r="I44" i="1"/>
  <c r="I43" i="1"/>
  <c r="I42" i="1"/>
  <c r="G48" i="1"/>
  <c r="G47" i="1"/>
  <c r="G46" i="1"/>
  <c r="G45" i="1"/>
  <c r="G44" i="1"/>
  <c r="G43" i="1"/>
  <c r="G42" i="1"/>
  <c r="M32" i="1"/>
  <c r="M33" i="1"/>
  <c r="M34" i="1"/>
  <c r="M35" i="1"/>
  <c r="M36" i="1"/>
  <c r="M37" i="1"/>
  <c r="M31" i="1"/>
  <c r="I32" i="1"/>
  <c r="I33" i="1"/>
  <c r="I34" i="1"/>
  <c r="I35" i="1"/>
  <c r="I36" i="1"/>
  <c r="I37" i="1"/>
  <c r="I31" i="1"/>
  <c r="G32" i="1"/>
  <c r="G33" i="1"/>
  <c r="G34" i="1"/>
  <c r="G35" i="1"/>
  <c r="G36" i="1"/>
  <c r="G37" i="1"/>
  <c r="G31" i="1"/>
  <c r="M19" i="1"/>
  <c r="M20" i="1"/>
  <c r="M21" i="1"/>
  <c r="M22" i="1"/>
  <c r="M23" i="1"/>
  <c r="M24" i="1"/>
  <c r="M18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3" i="1"/>
  <c r="M3" i="1" s="1"/>
  <c r="I4" i="1"/>
  <c r="M4" i="1" s="1"/>
  <c r="I5" i="1"/>
  <c r="M5" i="1" s="1"/>
  <c r="I6" i="1"/>
  <c r="M6" i="1" s="1"/>
  <c r="I7" i="1"/>
  <c r="M7" i="1" s="1"/>
  <c r="M8" i="1"/>
  <c r="I2" i="1"/>
  <c r="M2" i="1" s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<sst xmlns="http://schemas.openxmlformats.org/spreadsheetml/2006/main" count="73" uniqueCount="28">
  <si>
    <t>RS_parallel_step_count</t>
  </si>
  <si>
    <t>RS_greedy_step_count</t>
  </si>
  <si>
    <t>ppr_step_counter</t>
  </si>
  <si>
    <t>rp_step_counter</t>
  </si>
  <si>
    <t>恢复数据量</t>
    <phoneticPr fontId="2" type="noConversion"/>
  </si>
  <si>
    <t>恢复轮次</t>
    <phoneticPr fontId="2" type="noConversion"/>
  </si>
  <si>
    <t>block size</t>
    <phoneticPr fontId="2" type="noConversion"/>
  </si>
  <si>
    <t>read time</t>
    <phoneticPr fontId="2" type="noConversion"/>
  </si>
  <si>
    <t>overall time</t>
    <phoneticPr fontId="2" type="noConversion"/>
  </si>
  <si>
    <r>
      <t>transfer</t>
    </r>
    <r>
      <rPr>
        <sz val="11"/>
        <color theme="1"/>
        <rFont val="等线"/>
        <family val="3"/>
        <charset val="134"/>
        <scheme val="minor"/>
      </rPr>
      <t xml:space="preserve"> time/once step</t>
    </r>
    <phoneticPr fontId="2" type="noConversion"/>
  </si>
  <si>
    <t>time</t>
  </si>
  <si>
    <t>overall transfer time</t>
    <phoneticPr fontId="2" type="noConversion"/>
  </si>
  <si>
    <t>throughput</t>
    <phoneticPr fontId="2" type="noConversion"/>
  </si>
  <si>
    <t>block size</t>
  </si>
  <si>
    <t>吞吐量单位M/s</t>
    <phoneticPr fontId="2" type="noConversion"/>
  </si>
  <si>
    <t>吞吐量单位：M/s</t>
    <phoneticPr fontId="2" type="noConversion"/>
  </si>
  <si>
    <t>PRM</t>
    <phoneticPr fontId="2" type="noConversion"/>
  </si>
  <si>
    <t>Greedy</t>
    <phoneticPr fontId="2" type="noConversion"/>
  </si>
  <si>
    <t>PPR</t>
    <phoneticPr fontId="2" type="noConversion"/>
  </si>
  <si>
    <t>RP</t>
    <phoneticPr fontId="2" type="noConversion"/>
  </si>
  <si>
    <t xml:space="preserve"> </t>
    <phoneticPr fontId="2" type="noConversion"/>
  </si>
  <si>
    <t>1M</t>
    <phoneticPr fontId="2" type="noConversion"/>
  </si>
  <si>
    <t>5M</t>
    <phoneticPr fontId="2" type="noConversion"/>
  </si>
  <si>
    <t>10M</t>
    <phoneticPr fontId="2" type="noConversion"/>
  </si>
  <si>
    <t>15M</t>
    <phoneticPr fontId="2" type="noConversion"/>
  </si>
  <si>
    <t>20M</t>
    <phoneticPr fontId="2" type="noConversion"/>
  </si>
  <si>
    <t>40M</t>
    <phoneticPr fontId="2" type="noConversion"/>
  </si>
  <si>
    <t>60M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</si>
</sst>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A44" sqref="A44"/>
    </sheetView>
  </sheetViews>
  <sheetFormatPr defaultRowHeight="14.25" x14ac:dyDescent="0.2"/>
  <cols>
    <col min="1" max="1" width="21.75" customWidth="1"/>
  </cols>
  <sheetData>
    <row r="1" spans="1:13" x14ac:dyDescent="0.2">
      <c r="A1" s="1" t="s">
        <v>0</v>
      </c>
      <c r="B1" t="s">
        <v>5</v>
      </c>
      <c r="C1" s="2" t="s">
        <v>6</v>
      </c>
      <c r="D1" s="2" t="s">
        <v>7</v>
      </c>
      <c r="E1" s="2" t="s">
        <v>8</v>
      </c>
      <c r="F1" s="2"/>
      <c r="G1" s="3" t="s">
        <v>9</v>
      </c>
      <c r="H1" s="3"/>
      <c r="I1" s="3" t="s">
        <v>11</v>
      </c>
      <c r="J1" t="s">
        <v>10</v>
      </c>
      <c r="K1" t="s">
        <v>4</v>
      </c>
      <c r="M1" t="s">
        <v>12</v>
      </c>
    </row>
    <row r="2" spans="1:13" x14ac:dyDescent="0.2">
      <c r="B2" s="1">
        <v>319</v>
      </c>
      <c r="C2" s="2">
        <v>1</v>
      </c>
      <c r="D2">
        <v>2.8302999999999998E-2</v>
      </c>
      <c r="E2">
        <v>2.9264999999999999E-2</v>
      </c>
      <c r="G2">
        <f>E2-D2</f>
        <v>9.6200000000000105E-4</v>
      </c>
      <c r="I2">
        <f>B2*E2</f>
        <v>9.3355350000000001</v>
      </c>
      <c r="K2">
        <v>2560</v>
      </c>
      <c r="M2">
        <f>K2/I2</f>
        <v>274.2210275040477</v>
      </c>
    </row>
    <row r="3" spans="1:13" x14ac:dyDescent="0.2">
      <c r="B3" s="1">
        <v>67</v>
      </c>
      <c r="C3">
        <v>5</v>
      </c>
      <c r="D3">
        <v>8.4556000000000006E-2</v>
      </c>
      <c r="E3">
        <v>8.5731000000000002E-2</v>
      </c>
      <c r="G3">
        <f t="shared" ref="G3:G8" si="0">E3-D3</f>
        <v>1.1749999999999955E-3</v>
      </c>
      <c r="I3">
        <f t="shared" ref="I3:I7" si="1">B3*E3</f>
        <v>5.7439770000000001</v>
      </c>
      <c r="K3">
        <v>2560</v>
      </c>
      <c r="M3">
        <f t="shared" ref="M3:M8" si="2">K3/I3</f>
        <v>445.6842358526157</v>
      </c>
    </row>
    <row r="4" spans="1:13" x14ac:dyDescent="0.2">
      <c r="B4" s="1">
        <v>32</v>
      </c>
      <c r="C4">
        <v>10</v>
      </c>
      <c r="D4">
        <v>0.13623199999999999</v>
      </c>
      <c r="E4">
        <v>0.13705800000000001</v>
      </c>
      <c r="G4">
        <f t="shared" si="0"/>
        <v>8.2600000000002116E-4</v>
      </c>
      <c r="I4">
        <f t="shared" si="1"/>
        <v>4.3858560000000004</v>
      </c>
      <c r="K4">
        <v>2560</v>
      </c>
      <c r="M4">
        <f t="shared" si="2"/>
        <v>583.69449430168243</v>
      </c>
    </row>
    <row r="5" spans="1:13" x14ac:dyDescent="0.2">
      <c r="B5" s="1">
        <v>22</v>
      </c>
      <c r="C5">
        <v>15</v>
      </c>
      <c r="D5">
        <v>0.228356</v>
      </c>
      <c r="E5">
        <v>0.22946800000000001</v>
      </c>
      <c r="G5">
        <f t="shared" si="0"/>
        <v>1.1120000000000019E-3</v>
      </c>
      <c r="I5">
        <f t="shared" si="1"/>
        <v>5.0482960000000006</v>
      </c>
      <c r="K5">
        <v>2560</v>
      </c>
      <c r="M5">
        <f t="shared" si="2"/>
        <v>507.10180227149908</v>
      </c>
    </row>
    <row r="6" spans="1:13" x14ac:dyDescent="0.2">
      <c r="B6" s="1">
        <v>16</v>
      </c>
      <c r="C6">
        <v>20</v>
      </c>
      <c r="D6">
        <v>0.312863</v>
      </c>
      <c r="E6">
        <v>0.31396299999999999</v>
      </c>
      <c r="G6">
        <f t="shared" si="0"/>
        <v>1.0999999999999899E-3</v>
      </c>
      <c r="I6">
        <f t="shared" si="1"/>
        <v>5.0234079999999999</v>
      </c>
      <c r="K6">
        <v>2560</v>
      </c>
      <c r="M6">
        <f t="shared" si="2"/>
        <v>509.61419020712634</v>
      </c>
    </row>
    <row r="7" spans="1:13" x14ac:dyDescent="0.2">
      <c r="B7" s="1">
        <v>9</v>
      </c>
      <c r="C7">
        <v>40</v>
      </c>
      <c r="D7">
        <v>0.32792199999999999</v>
      </c>
      <c r="E7">
        <v>0.32894800000000002</v>
      </c>
      <c r="G7">
        <f t="shared" si="0"/>
        <v>1.0260000000000269E-3</v>
      </c>
      <c r="I7">
        <f t="shared" si="1"/>
        <v>2.9605320000000002</v>
      </c>
      <c r="K7">
        <v>2560</v>
      </c>
      <c r="M7">
        <f t="shared" si="2"/>
        <v>864.7094508689654</v>
      </c>
    </row>
    <row r="8" spans="1:13" x14ac:dyDescent="0.2">
      <c r="B8" s="1">
        <v>6</v>
      </c>
      <c r="C8">
        <v>60</v>
      </c>
      <c r="D8">
        <v>0.372</v>
      </c>
      <c r="E8">
        <v>0.38</v>
      </c>
      <c r="G8">
        <f t="shared" si="0"/>
        <v>8.0000000000000071E-3</v>
      </c>
      <c r="I8">
        <v>3.222</v>
      </c>
      <c r="K8">
        <v>2560</v>
      </c>
      <c r="M8">
        <f t="shared" si="2"/>
        <v>794.53755431409058</v>
      </c>
    </row>
    <row r="17" spans="1:13" x14ac:dyDescent="0.2">
      <c r="A17" s="1" t="s">
        <v>1</v>
      </c>
      <c r="B17" t="s">
        <v>5</v>
      </c>
      <c r="C17" s="2" t="s">
        <v>6</v>
      </c>
      <c r="D17" s="2" t="s">
        <v>7</v>
      </c>
      <c r="E17" s="2" t="s">
        <v>8</v>
      </c>
      <c r="F17" s="2"/>
      <c r="G17" s="3" t="s">
        <v>9</v>
      </c>
      <c r="H17" s="3"/>
      <c r="I17" s="3" t="s">
        <v>11</v>
      </c>
      <c r="J17" t="s">
        <v>10</v>
      </c>
      <c r="K17" t="s">
        <v>4</v>
      </c>
      <c r="M17" t="s">
        <v>12</v>
      </c>
    </row>
    <row r="18" spans="1:13" x14ac:dyDescent="0.2">
      <c r="B18" s="1">
        <v>554</v>
      </c>
      <c r="C18" s="2">
        <v>1</v>
      </c>
      <c r="D18">
        <v>2.8302999999999998E-2</v>
      </c>
      <c r="E18">
        <v>2.9264999999999999E-2</v>
      </c>
      <c r="G18">
        <f>E18-D18</f>
        <v>9.6200000000000105E-4</v>
      </c>
      <c r="I18">
        <f>B18*E18</f>
        <v>16.212810000000001</v>
      </c>
      <c r="K18">
        <v>2560</v>
      </c>
      <c r="M18">
        <f t="shared" ref="M18:M24" si="3">K18/I18</f>
        <v>157.89983352669893</v>
      </c>
    </row>
    <row r="19" spans="1:13" x14ac:dyDescent="0.2">
      <c r="B19" s="1">
        <v>111</v>
      </c>
      <c r="C19">
        <v>5</v>
      </c>
      <c r="D19">
        <v>8.4556000000000006E-2</v>
      </c>
      <c r="E19">
        <v>8.5731000000000002E-2</v>
      </c>
      <c r="G19">
        <f t="shared" ref="G19:G24" si="4">E19-D19</f>
        <v>1.1749999999999955E-3</v>
      </c>
      <c r="I19">
        <f t="shared" ref="I19:I23" si="5">B19*E19</f>
        <v>9.5161410000000011</v>
      </c>
      <c r="K19">
        <v>2560</v>
      </c>
      <c r="M19">
        <f t="shared" si="3"/>
        <v>269.01661082995719</v>
      </c>
    </row>
    <row r="20" spans="1:13" x14ac:dyDescent="0.2">
      <c r="B20" s="1">
        <v>54</v>
      </c>
      <c r="C20">
        <v>10</v>
      </c>
      <c r="D20">
        <v>0.13623199999999999</v>
      </c>
      <c r="E20">
        <v>0.13705800000000001</v>
      </c>
      <c r="G20">
        <f t="shared" si="4"/>
        <v>8.2600000000002116E-4</v>
      </c>
      <c r="I20">
        <f t="shared" si="5"/>
        <v>7.4011320000000005</v>
      </c>
      <c r="K20">
        <v>2560</v>
      </c>
      <c r="M20">
        <f t="shared" si="3"/>
        <v>345.89303366025626</v>
      </c>
    </row>
    <row r="21" spans="1:13" x14ac:dyDescent="0.2">
      <c r="B21" s="1">
        <v>35</v>
      </c>
      <c r="C21">
        <v>15</v>
      </c>
      <c r="D21">
        <v>0.228356</v>
      </c>
      <c r="E21">
        <v>0.22946800000000001</v>
      </c>
      <c r="G21">
        <f t="shared" si="4"/>
        <v>1.1120000000000019E-3</v>
      </c>
      <c r="I21">
        <f t="shared" si="5"/>
        <v>8.0313800000000004</v>
      </c>
      <c r="K21">
        <v>2560</v>
      </c>
      <c r="M21">
        <f t="shared" si="3"/>
        <v>318.74970428494231</v>
      </c>
    </row>
    <row r="22" spans="1:13" x14ac:dyDescent="0.2">
      <c r="B22" s="1">
        <v>25</v>
      </c>
      <c r="C22">
        <v>20</v>
      </c>
      <c r="D22">
        <v>0.312863</v>
      </c>
      <c r="E22">
        <v>0.31396299999999999</v>
      </c>
      <c r="G22">
        <f t="shared" si="4"/>
        <v>1.0999999999999899E-3</v>
      </c>
      <c r="I22">
        <f t="shared" si="5"/>
        <v>7.849075</v>
      </c>
      <c r="K22">
        <v>2560</v>
      </c>
      <c r="M22">
        <f t="shared" si="3"/>
        <v>326.15308173256085</v>
      </c>
    </row>
    <row r="23" spans="1:13" x14ac:dyDescent="0.2">
      <c r="B23" s="1">
        <v>14</v>
      </c>
      <c r="C23">
        <v>40</v>
      </c>
      <c r="D23">
        <v>0.32792199999999999</v>
      </c>
      <c r="E23">
        <v>0.32894800000000002</v>
      </c>
      <c r="G23">
        <f t="shared" si="4"/>
        <v>1.0260000000000269E-3</v>
      </c>
      <c r="I23">
        <f t="shared" si="5"/>
        <v>4.6052720000000003</v>
      </c>
      <c r="K23">
        <v>2560</v>
      </c>
      <c r="M23">
        <f t="shared" si="3"/>
        <v>555.88464698719201</v>
      </c>
    </row>
    <row r="24" spans="1:13" x14ac:dyDescent="0.2">
      <c r="B24" s="1">
        <v>9</v>
      </c>
      <c r="C24">
        <v>60</v>
      </c>
      <c r="D24">
        <v>0.372</v>
      </c>
      <c r="E24">
        <v>0.38</v>
      </c>
      <c r="G24">
        <f t="shared" si="4"/>
        <v>8.0000000000000071E-3</v>
      </c>
      <c r="I24">
        <v>3.222</v>
      </c>
      <c r="K24">
        <v>2560</v>
      </c>
      <c r="M24">
        <f t="shared" si="3"/>
        <v>794.53755431409058</v>
      </c>
    </row>
    <row r="30" spans="1:13" x14ac:dyDescent="0.2">
      <c r="A30" s="1" t="s">
        <v>2</v>
      </c>
      <c r="B30" t="s">
        <v>5</v>
      </c>
      <c r="C30" s="2" t="s">
        <v>6</v>
      </c>
      <c r="D30" s="2" t="s">
        <v>7</v>
      </c>
      <c r="E30" s="2" t="s">
        <v>8</v>
      </c>
      <c r="F30" s="2"/>
      <c r="G30" s="3" t="s">
        <v>9</v>
      </c>
      <c r="H30" s="3"/>
      <c r="I30" s="3" t="s">
        <v>11</v>
      </c>
      <c r="J30" t="s">
        <v>10</v>
      </c>
      <c r="K30" t="s">
        <v>4</v>
      </c>
      <c r="M30" t="s">
        <v>12</v>
      </c>
    </row>
    <row r="31" spans="1:13" x14ac:dyDescent="0.2">
      <c r="B31" s="1">
        <v>2658</v>
      </c>
      <c r="C31" s="2">
        <v>1</v>
      </c>
      <c r="D31" s="2">
        <v>2.6467000000000001E-2</v>
      </c>
      <c r="E31" s="2">
        <v>2.7723000000000001E-2</v>
      </c>
      <c r="G31">
        <f>E31-D31</f>
        <v>1.2560000000000002E-3</v>
      </c>
      <c r="I31">
        <f>B31*E31</f>
        <v>73.687734000000006</v>
      </c>
      <c r="K31">
        <v>2560</v>
      </c>
      <c r="M31">
        <f t="shared" ref="M31:M37" si="6">K31/I31</f>
        <v>34.741195868500988</v>
      </c>
    </row>
    <row r="32" spans="1:13" x14ac:dyDescent="0.2">
      <c r="B32" s="1">
        <v>548</v>
      </c>
      <c r="C32">
        <v>5</v>
      </c>
      <c r="D32" s="2">
        <v>8.9025999999999994E-2</v>
      </c>
      <c r="E32" s="2">
        <v>9.0285000000000004E-2</v>
      </c>
      <c r="G32">
        <f t="shared" ref="G32:G37" si="7">E32-D32</f>
        <v>1.2590000000000101E-3</v>
      </c>
      <c r="I32">
        <f t="shared" ref="I32:I37" si="8">B32*E32</f>
        <v>49.476179999999999</v>
      </c>
      <c r="K32">
        <v>2560</v>
      </c>
      <c r="M32">
        <f t="shared" si="6"/>
        <v>51.742070628734879</v>
      </c>
    </row>
    <row r="33" spans="1:13" x14ac:dyDescent="0.2">
      <c r="B33" s="1">
        <v>246</v>
      </c>
      <c r="C33">
        <v>10</v>
      </c>
      <c r="D33" s="2">
        <v>0.16963</v>
      </c>
      <c r="E33" s="2">
        <v>0.17057600000000001</v>
      </c>
      <c r="G33">
        <f t="shared" si="7"/>
        <v>9.4600000000000239E-4</v>
      </c>
      <c r="I33">
        <f t="shared" si="8"/>
        <v>41.961696000000003</v>
      </c>
      <c r="K33">
        <v>2560</v>
      </c>
      <c r="M33">
        <f t="shared" si="6"/>
        <v>61.008020266864328</v>
      </c>
    </row>
    <row r="34" spans="1:13" x14ac:dyDescent="0.2">
      <c r="B34" s="1">
        <v>186</v>
      </c>
      <c r="C34">
        <v>15</v>
      </c>
      <c r="D34" s="2">
        <v>0.26795600000000003</v>
      </c>
      <c r="E34" s="2">
        <v>0.26899200000000001</v>
      </c>
      <c r="G34">
        <f t="shared" si="7"/>
        <v>1.0359999999999814E-3</v>
      </c>
      <c r="I34">
        <f t="shared" si="8"/>
        <v>50.032512000000004</v>
      </c>
      <c r="K34">
        <v>2560</v>
      </c>
      <c r="M34">
        <f t="shared" si="6"/>
        <v>51.166729345910113</v>
      </c>
    </row>
    <row r="35" spans="1:13" x14ac:dyDescent="0.2">
      <c r="B35" s="1">
        <v>126</v>
      </c>
      <c r="C35">
        <v>20</v>
      </c>
      <c r="D35" s="2">
        <v>0.30634899999999998</v>
      </c>
      <c r="E35" s="2">
        <v>0.307477</v>
      </c>
      <c r="G35">
        <f t="shared" si="7"/>
        <v>1.1280000000000179E-3</v>
      </c>
      <c r="I35">
        <f t="shared" si="8"/>
        <v>38.742102000000003</v>
      </c>
      <c r="K35">
        <v>2560</v>
      </c>
      <c r="M35">
        <f t="shared" si="6"/>
        <v>66.077984101120791</v>
      </c>
    </row>
    <row r="36" spans="1:13" x14ac:dyDescent="0.2">
      <c r="B36" s="1">
        <v>70</v>
      </c>
      <c r="C36">
        <v>40</v>
      </c>
      <c r="D36" s="2">
        <v>0.65201200000000004</v>
      </c>
      <c r="E36" s="2">
        <v>0.65313399999999999</v>
      </c>
      <c r="G36">
        <f t="shared" si="7"/>
        <v>1.1219999999999564E-3</v>
      </c>
      <c r="I36">
        <f t="shared" si="8"/>
        <v>45.719380000000001</v>
      </c>
      <c r="K36">
        <v>2560</v>
      </c>
      <c r="M36">
        <f t="shared" si="6"/>
        <v>55.99376019534823</v>
      </c>
    </row>
    <row r="37" spans="1:13" x14ac:dyDescent="0.2">
      <c r="B37" s="1">
        <v>52</v>
      </c>
      <c r="C37">
        <v>60</v>
      </c>
      <c r="D37" s="2">
        <v>0.74196200000000001</v>
      </c>
      <c r="E37" s="2">
        <v>0.74274200000000001</v>
      </c>
      <c r="G37">
        <f t="shared" si="7"/>
        <v>7.8000000000000291E-4</v>
      </c>
      <c r="I37">
        <f t="shared" si="8"/>
        <v>38.622584000000003</v>
      </c>
      <c r="K37">
        <v>2560</v>
      </c>
      <c r="M37">
        <f t="shared" si="6"/>
        <v>66.28246313089771</v>
      </c>
    </row>
    <row r="41" spans="1:13" x14ac:dyDescent="0.2">
      <c r="A41" s="1" t="s">
        <v>3</v>
      </c>
      <c r="B41" t="s">
        <v>5</v>
      </c>
      <c r="C41" s="2" t="s">
        <v>6</v>
      </c>
      <c r="D41" s="2" t="s">
        <v>7</v>
      </c>
      <c r="E41" s="2" t="s">
        <v>8</v>
      </c>
      <c r="F41" s="2"/>
      <c r="G41" s="3" t="s">
        <v>9</v>
      </c>
      <c r="H41" s="3"/>
      <c r="I41" s="3" t="s">
        <v>11</v>
      </c>
      <c r="J41" t="s">
        <v>10</v>
      </c>
      <c r="K41" t="s">
        <v>4</v>
      </c>
      <c r="M41" t="s">
        <v>12</v>
      </c>
    </row>
    <row r="42" spans="1:13" x14ac:dyDescent="0.2">
      <c r="B42" s="1">
        <v>2658</v>
      </c>
      <c r="C42" s="2">
        <v>1</v>
      </c>
      <c r="D42" s="2">
        <v>8.1779999999999995E-3</v>
      </c>
      <c r="E42" s="2">
        <v>8.8769999999999995E-3</v>
      </c>
      <c r="G42">
        <f>E42-D42</f>
        <v>6.9899999999999997E-4</v>
      </c>
      <c r="I42">
        <f>B42*E42</f>
        <v>23.595065999999999</v>
      </c>
      <c r="K42">
        <v>2560</v>
      </c>
      <c r="M42">
        <f t="shared" ref="M42:M48" si="9">K42/I42</f>
        <v>108.49725955417968</v>
      </c>
    </row>
    <row r="43" spans="1:13" x14ac:dyDescent="0.2">
      <c r="B43" s="1">
        <v>548</v>
      </c>
      <c r="C43">
        <v>5</v>
      </c>
      <c r="D43" s="2">
        <v>1.9998999999999999E-2</v>
      </c>
      <c r="E43" s="2">
        <v>2.0899999999999998E-2</v>
      </c>
      <c r="G43">
        <f t="shared" ref="G43:G48" si="10">E43-D43</f>
        <v>9.0099999999999902E-4</v>
      </c>
      <c r="I43">
        <f t="shared" ref="I43:I48" si="11">B43*E43</f>
        <v>11.453199999999999</v>
      </c>
      <c r="K43">
        <v>2560</v>
      </c>
      <c r="M43">
        <f t="shared" si="9"/>
        <v>223.51831802465688</v>
      </c>
    </row>
    <row r="44" spans="1:13" x14ac:dyDescent="0.2">
      <c r="B44" s="1">
        <v>246</v>
      </c>
      <c r="C44">
        <v>10</v>
      </c>
      <c r="D44" s="2">
        <v>4.0980000000000003E-2</v>
      </c>
      <c r="E44" s="2">
        <v>4.1977E-2</v>
      </c>
      <c r="G44">
        <f t="shared" si="10"/>
        <v>9.9699999999999789E-4</v>
      </c>
      <c r="I44">
        <f t="shared" si="11"/>
        <v>10.326342</v>
      </c>
      <c r="K44">
        <v>2560</v>
      </c>
      <c r="M44">
        <f t="shared" si="9"/>
        <v>247.90966636588252</v>
      </c>
    </row>
    <row r="45" spans="1:13" x14ac:dyDescent="0.2">
      <c r="B45" s="1">
        <v>186</v>
      </c>
      <c r="C45">
        <v>15</v>
      </c>
      <c r="D45" s="2">
        <v>7.7415999999999999E-2</v>
      </c>
      <c r="E45" s="2">
        <v>7.8353999999999993E-2</v>
      </c>
      <c r="G45">
        <f t="shared" si="10"/>
        <v>9.3799999999999439E-4</v>
      </c>
      <c r="I45">
        <f t="shared" si="11"/>
        <v>14.573843999999999</v>
      </c>
      <c r="K45">
        <v>2560</v>
      </c>
      <c r="M45">
        <f t="shared" si="9"/>
        <v>175.65715675287865</v>
      </c>
    </row>
    <row r="46" spans="1:13" x14ac:dyDescent="0.2">
      <c r="B46" s="1">
        <v>126</v>
      </c>
      <c r="C46">
        <v>20</v>
      </c>
      <c r="D46" s="2">
        <v>9.3982999999999997E-2</v>
      </c>
      <c r="E46" s="2">
        <v>9.4881999999999994E-2</v>
      </c>
      <c r="G46">
        <f t="shared" si="10"/>
        <v>8.9899999999999702E-4</v>
      </c>
      <c r="I46">
        <f t="shared" si="11"/>
        <v>11.955131999999999</v>
      </c>
      <c r="K46">
        <v>2560</v>
      </c>
      <c r="M46">
        <f t="shared" si="9"/>
        <v>214.13398028562128</v>
      </c>
    </row>
    <row r="47" spans="1:13" x14ac:dyDescent="0.2">
      <c r="B47" s="1">
        <v>70</v>
      </c>
      <c r="C47">
        <v>40</v>
      </c>
      <c r="D47" s="2">
        <v>0.20379800000000001</v>
      </c>
      <c r="E47" s="2">
        <v>0.20458299999999999</v>
      </c>
      <c r="G47">
        <f t="shared" si="10"/>
        <v>7.8499999999998016E-4</v>
      </c>
      <c r="I47">
        <f t="shared" si="11"/>
        <v>14.32081</v>
      </c>
      <c r="K47">
        <v>2560</v>
      </c>
      <c r="M47">
        <f t="shared" si="9"/>
        <v>178.76083824867447</v>
      </c>
    </row>
    <row r="48" spans="1:13" x14ac:dyDescent="0.2">
      <c r="B48" s="1">
        <v>52</v>
      </c>
      <c r="C48">
        <v>60</v>
      </c>
      <c r="D48" s="2">
        <v>0.24712000000000001</v>
      </c>
      <c r="E48" s="2">
        <v>0.248062</v>
      </c>
      <c r="G48">
        <f t="shared" si="10"/>
        <v>9.4199999999999839E-4</v>
      </c>
      <c r="I48">
        <f t="shared" si="11"/>
        <v>12.899224</v>
      </c>
      <c r="K48">
        <v>2560</v>
      </c>
      <c r="M48">
        <f t="shared" si="9"/>
        <v>198.46155086538539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8" sqref="B2:C8"/>
    </sheetView>
  </sheetViews>
  <sheetFormatPr defaultRowHeight="14.25" x14ac:dyDescent="0.2"/>
  <sheetData>
    <row r="1" spans="1:7" x14ac:dyDescent="0.2">
      <c r="A1" t="s">
        <v>13</v>
      </c>
      <c r="B1" t="s">
        <v>16</v>
      </c>
      <c r="C1" t="s">
        <v>17</v>
      </c>
    </row>
    <row r="2" spans="1:7" x14ac:dyDescent="0.2">
      <c r="A2" t="s">
        <v>21</v>
      </c>
      <c r="B2">
        <v>63.043282895067328</v>
      </c>
      <c r="C2">
        <v>38.685650867427682</v>
      </c>
    </row>
    <row r="3" spans="1:7" x14ac:dyDescent="0.2">
      <c r="A3" t="s">
        <v>22</v>
      </c>
      <c r="B3">
        <v>114.11706206793852</v>
      </c>
      <c r="C3">
        <v>67.818139743232038</v>
      </c>
      <c r="F3" s="4" t="s">
        <v>14</v>
      </c>
      <c r="G3" s="4"/>
    </row>
    <row r="4" spans="1:7" x14ac:dyDescent="0.2">
      <c r="A4" t="s">
        <v>23</v>
      </c>
      <c r="B4">
        <v>126.44741931344177</v>
      </c>
      <c r="C4">
        <v>77.926897948981562</v>
      </c>
      <c r="F4" s="4"/>
      <c r="G4" s="4"/>
    </row>
    <row r="5" spans="1:7" x14ac:dyDescent="0.2">
      <c r="A5" t="s">
        <v>24</v>
      </c>
      <c r="B5">
        <v>149.71512639980995</v>
      </c>
      <c r="C5">
        <v>88.814058033785557</v>
      </c>
    </row>
    <row r="6" spans="1:7" x14ac:dyDescent="0.2">
      <c r="A6" t="s">
        <v>25</v>
      </c>
      <c r="B6">
        <v>129.66025140310791</v>
      </c>
      <c r="C6">
        <v>80.265869916209638</v>
      </c>
    </row>
    <row r="7" spans="1:7" x14ac:dyDescent="0.2">
      <c r="A7" t="s">
        <v>26</v>
      </c>
      <c r="B7">
        <v>136.54679665404214</v>
      </c>
      <c r="C7">
        <v>84.528969357264174</v>
      </c>
    </row>
    <row r="8" spans="1:7" x14ac:dyDescent="0.2">
      <c r="A8" t="s">
        <v>27</v>
      </c>
      <c r="B8">
        <v>193.1263225201335</v>
      </c>
      <c r="C8">
        <v>115.87579351208009</v>
      </c>
    </row>
  </sheetData>
  <mergeCells count="1">
    <mergeCell ref="F3:G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8" sqref="B2:C8"/>
    </sheetView>
  </sheetViews>
  <sheetFormatPr defaultRowHeight="14.25" x14ac:dyDescent="0.2"/>
  <sheetData>
    <row r="1" spans="1:8" x14ac:dyDescent="0.2">
      <c r="A1" t="s">
        <v>13</v>
      </c>
      <c r="B1" t="s">
        <v>16</v>
      </c>
      <c r="C1" t="s">
        <v>18</v>
      </c>
    </row>
    <row r="2" spans="1:8" x14ac:dyDescent="0.2">
      <c r="A2" t="s">
        <v>21</v>
      </c>
      <c r="B2">
        <v>63.043282895067328</v>
      </c>
      <c r="C2">
        <v>10.492060339541876</v>
      </c>
      <c r="G2" s="4" t="s">
        <v>15</v>
      </c>
      <c r="H2" s="4"/>
    </row>
    <row r="3" spans="1:8" x14ac:dyDescent="0.2">
      <c r="A3" t="s">
        <v>22</v>
      </c>
      <c r="B3">
        <v>114.11706206793852</v>
      </c>
      <c r="C3">
        <v>17.420842187563565</v>
      </c>
      <c r="G3" s="4"/>
      <c r="H3" s="4"/>
    </row>
    <row r="4" spans="1:8" x14ac:dyDescent="0.2">
      <c r="A4" t="s">
        <v>23</v>
      </c>
      <c r="B4">
        <v>126.44741931344177</v>
      </c>
      <c r="C4">
        <v>20.101916619104973</v>
      </c>
    </row>
    <row r="5" spans="1:8" x14ac:dyDescent="0.2">
      <c r="A5" t="s">
        <v>24</v>
      </c>
      <c r="B5">
        <v>149.71512639980995</v>
      </c>
      <c r="C5">
        <v>20.95432203355147</v>
      </c>
    </row>
    <row r="6" spans="1:8" x14ac:dyDescent="0.2">
      <c r="A6" t="s">
        <v>25</v>
      </c>
      <c r="B6">
        <v>129.66025140310791</v>
      </c>
      <c r="C6">
        <v>18.624981629656791</v>
      </c>
    </row>
    <row r="7" spans="1:8" x14ac:dyDescent="0.2">
      <c r="A7" t="s">
        <v>26</v>
      </c>
      <c r="B7">
        <v>136.54679665404214</v>
      </c>
      <c r="C7">
        <v>22.129960923951259</v>
      </c>
    </row>
    <row r="8" spans="1:8" x14ac:dyDescent="0.2">
      <c r="A8" t="s">
        <v>27</v>
      </c>
      <c r="B8">
        <v>193.1263225201335</v>
      </c>
      <c r="C8">
        <v>28.878188824296036</v>
      </c>
    </row>
    <row r="36" spans="5:5" x14ac:dyDescent="0.2">
      <c r="E36" t="s">
        <v>20</v>
      </c>
    </row>
  </sheetData>
  <mergeCells count="1">
    <mergeCell ref="G2:H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8" sqref="B2:C8"/>
    </sheetView>
  </sheetViews>
  <sheetFormatPr defaultRowHeight="14.25" x14ac:dyDescent="0.2"/>
  <sheetData>
    <row r="1" spans="1:3" x14ac:dyDescent="0.2">
      <c r="A1" t="s">
        <v>13</v>
      </c>
      <c r="B1" t="s">
        <v>16</v>
      </c>
      <c r="C1" t="s">
        <v>19</v>
      </c>
    </row>
    <row r="2" spans="1:3" x14ac:dyDescent="0.2">
      <c r="A2" t="s">
        <v>21</v>
      </c>
      <c r="B2">
        <v>63.043282895067328</v>
      </c>
      <c r="C2">
        <v>30.338768720773889</v>
      </c>
    </row>
    <row r="3" spans="1:3" x14ac:dyDescent="0.2">
      <c r="A3" t="s">
        <v>22</v>
      </c>
      <c r="B3">
        <v>114.11706206793852</v>
      </c>
      <c r="C3">
        <v>79.390084128098309</v>
      </c>
    </row>
    <row r="4" spans="1:3" x14ac:dyDescent="0.2">
      <c r="A4" t="s">
        <v>23</v>
      </c>
      <c r="B4">
        <v>126.44741931344177</v>
      </c>
      <c r="C4">
        <v>82.346985589679619</v>
      </c>
    </row>
    <row r="5" spans="1:3" x14ac:dyDescent="0.2">
      <c r="A5" t="s">
        <v>24</v>
      </c>
      <c r="B5">
        <v>149.71512639980995</v>
      </c>
      <c r="C5">
        <v>76.250344625123262</v>
      </c>
    </row>
    <row r="6" spans="1:3" x14ac:dyDescent="0.2">
      <c r="A6" t="s">
        <v>25</v>
      </c>
      <c r="B6">
        <v>129.66025140310791</v>
      </c>
      <c r="C6">
        <v>83.02802560733501</v>
      </c>
    </row>
    <row r="7" spans="1:3" x14ac:dyDescent="0.2">
      <c r="A7" t="s">
        <v>26</v>
      </c>
      <c r="B7">
        <v>136.54679665404214</v>
      </c>
      <c r="C7">
        <v>78.634667194993341</v>
      </c>
    </row>
    <row r="8" spans="1:3" x14ac:dyDescent="0.2">
      <c r="A8" t="s">
        <v>27</v>
      </c>
      <c r="B8">
        <v>193.1263225201335</v>
      </c>
      <c r="C8">
        <v>85.423508524519548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PRM VS Greedy </vt:lpstr>
      <vt:lpstr>PRM VS PPR</vt:lpstr>
      <vt:lpstr>PRM VS 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2021-06-10T07:56:07Z</dcterms:modified>
</cp:coreProperties>
</file>