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PRM VS Typical" sheetId="2" r:id="rId2"/>
    <sheet name="PRM VS RP" sheetId="4" r:id="rId3"/>
    <sheet name="PRM VS PP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K4" i="4"/>
  <c r="K5" i="4"/>
  <c r="K6" i="4"/>
  <c r="K2" i="4"/>
  <c r="J3" i="4"/>
  <c r="K3" i="4" s="1"/>
  <c r="J4" i="4"/>
  <c r="J5" i="4"/>
  <c r="J6" i="4"/>
  <c r="J7" i="4"/>
  <c r="L7" i="4" s="1"/>
  <c r="J2" i="4"/>
  <c r="L2" i="4" s="1"/>
  <c r="K3" i="3"/>
  <c r="K4" i="3"/>
  <c r="K5" i="3"/>
  <c r="K7" i="3"/>
  <c r="J3" i="3"/>
  <c r="L3" i="3" s="1"/>
  <c r="J4" i="3"/>
  <c r="L4" i="3" s="1"/>
  <c r="J5" i="3"/>
  <c r="L5" i="3" s="1"/>
  <c r="J6" i="3"/>
  <c r="K6" i="3" s="1"/>
  <c r="J7" i="3"/>
  <c r="L7" i="3" s="1"/>
  <c r="J2" i="3"/>
  <c r="L2" i="3" s="1"/>
  <c r="G3" i="2"/>
  <c r="J3" i="2" s="1"/>
  <c r="G4" i="2"/>
  <c r="J4" i="2" s="1"/>
  <c r="G5" i="2"/>
  <c r="J5" i="2" s="1"/>
  <c r="G6" i="2"/>
  <c r="J6" i="2" s="1"/>
  <c r="G7" i="2"/>
  <c r="J7" i="2" s="1"/>
  <c r="F3" i="2"/>
  <c r="I3" i="2" s="1"/>
  <c r="F4" i="2"/>
  <c r="I4" i="2" s="1"/>
  <c r="F5" i="2"/>
  <c r="I5" i="2" s="1"/>
  <c r="F6" i="2"/>
  <c r="I6" i="2" s="1"/>
  <c r="F7" i="2"/>
  <c r="I7" i="2" s="1"/>
  <c r="G2" i="2"/>
  <c r="J2" i="2" s="1"/>
  <c r="F2" i="2"/>
  <c r="I2" i="2" s="1"/>
  <c r="K7" i="4" l="1"/>
  <c r="K2" i="3"/>
  <c r="L6" i="3"/>
</calcChain>
</file>

<file path=xl/sharedStrings.xml><?xml version="1.0" encoding="utf-8"?>
<sst xmlns="http://schemas.openxmlformats.org/spreadsheetml/2006/main" count="99" uniqueCount="29">
  <si>
    <t>RS_parallel_step_count</t>
  </si>
  <si>
    <t>RS_greedy_step_count</t>
  </si>
  <si>
    <t>ppr_step_counter</t>
  </si>
  <si>
    <t>rp_step_counter</t>
  </si>
  <si>
    <t>block size</t>
  </si>
  <si>
    <t>PPR</t>
    <phoneticPr fontId="2" type="noConversion"/>
  </si>
  <si>
    <t>RP</t>
    <phoneticPr fontId="2" type="noConversion"/>
  </si>
  <si>
    <t>blocksize</t>
  </si>
  <si>
    <t>RS_io_counter</t>
  </si>
  <si>
    <t>ppr_io_counter</t>
  </si>
  <si>
    <t>rp_io_counter</t>
  </si>
  <si>
    <t>2M</t>
    <phoneticPr fontId="2" type="noConversion"/>
  </si>
  <si>
    <t>4M</t>
    <phoneticPr fontId="2" type="noConversion"/>
  </si>
  <si>
    <t>8M</t>
    <phoneticPr fontId="2" type="noConversion"/>
  </si>
  <si>
    <t>16M</t>
    <phoneticPr fontId="2" type="noConversion"/>
  </si>
  <si>
    <t>32M</t>
    <phoneticPr fontId="2" type="noConversion"/>
  </si>
  <si>
    <t>64M</t>
    <phoneticPr fontId="2" type="noConversion"/>
  </si>
  <si>
    <t>Typical</t>
    <phoneticPr fontId="2" type="noConversion"/>
  </si>
  <si>
    <t>PRM-Typical</t>
  </si>
  <si>
    <t>PRM-Typical</t>
    <phoneticPr fontId="2" type="noConversion"/>
  </si>
  <si>
    <t>Greedy-Typical</t>
  </si>
  <si>
    <t>Greedy-Typical</t>
    <phoneticPr fontId="2" type="noConversion"/>
  </si>
  <si>
    <t>PRM-PPR</t>
  </si>
  <si>
    <t>PRM-PPR</t>
    <phoneticPr fontId="2" type="noConversion"/>
  </si>
  <si>
    <t>Greedy-PPR</t>
  </si>
  <si>
    <t>Greedy-PPR</t>
    <phoneticPr fontId="2" type="noConversion"/>
  </si>
  <si>
    <t>PRM-RP</t>
  </si>
  <si>
    <t>PRM-RP</t>
    <phoneticPr fontId="2" type="noConversion"/>
  </si>
  <si>
    <t>Greedy-RP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</si>
</sst>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7" workbookViewId="0">
      <selection activeCell="E33" sqref="E33"/>
    </sheetView>
  </sheetViews>
  <sheetFormatPr defaultRowHeight="14.25" x14ac:dyDescent="0.2"/>
  <cols>
    <col min="1" max="2" width="9" style="1"/>
  </cols>
  <sheetData>
    <row r="1" spans="1:9" x14ac:dyDescent="0.2">
      <c r="A1" s="1" t="s">
        <v>7</v>
      </c>
      <c r="B1" s="1">
        <v>1</v>
      </c>
      <c r="C1" s="2"/>
      <c r="D1" s="2"/>
      <c r="E1" s="2"/>
      <c r="F1" s="2"/>
      <c r="G1" s="3"/>
      <c r="H1" s="3"/>
      <c r="I1" s="3"/>
    </row>
    <row r="2" spans="1:9" x14ac:dyDescent="0.2">
      <c r="A2" s="1" t="s">
        <v>0</v>
      </c>
      <c r="B2" s="1">
        <v>2996</v>
      </c>
      <c r="C2" s="2"/>
    </row>
    <row r="3" spans="1:9" x14ac:dyDescent="0.2">
      <c r="A3" s="1" t="s">
        <v>1</v>
      </c>
      <c r="B3" s="1">
        <v>5111</v>
      </c>
    </row>
    <row r="4" spans="1:9" x14ac:dyDescent="0.2">
      <c r="A4" s="1" t="s">
        <v>8</v>
      </c>
      <c r="B4" s="1">
        <v>47916</v>
      </c>
    </row>
    <row r="5" spans="1:9" x14ac:dyDescent="0.2">
      <c r="A5" s="1" t="s">
        <v>2</v>
      </c>
      <c r="B5" s="1">
        <v>24938</v>
      </c>
    </row>
    <row r="6" spans="1:9" x14ac:dyDescent="0.2">
      <c r="A6" s="1" t="s">
        <v>9</v>
      </c>
      <c r="B6" s="1">
        <v>47916</v>
      </c>
    </row>
    <row r="7" spans="1:9" x14ac:dyDescent="0.2">
      <c r="A7" s="1" t="s">
        <v>3</v>
      </c>
      <c r="B7" s="1">
        <v>24938</v>
      </c>
    </row>
    <row r="8" spans="1:9" x14ac:dyDescent="0.2">
      <c r="A8" s="1" t="s">
        <v>10</v>
      </c>
      <c r="B8" s="1">
        <v>339288</v>
      </c>
    </row>
    <row r="9" spans="1:9" x14ac:dyDescent="0.2">
      <c r="A9" s="1" t="s">
        <v>7</v>
      </c>
      <c r="B9" s="1">
        <v>5</v>
      </c>
    </row>
    <row r="10" spans="1:9" x14ac:dyDescent="0.2">
      <c r="A10" s="1" t="s">
        <v>0</v>
      </c>
      <c r="B10" s="1">
        <v>600</v>
      </c>
    </row>
    <row r="11" spans="1:9" x14ac:dyDescent="0.2">
      <c r="A11" s="1" t="s">
        <v>1</v>
      </c>
      <c r="B11" s="1">
        <v>1022</v>
      </c>
    </row>
    <row r="12" spans="1:9" x14ac:dyDescent="0.2">
      <c r="A12" s="1" t="s">
        <v>8</v>
      </c>
      <c r="B12" s="1">
        <v>9580</v>
      </c>
    </row>
    <row r="13" spans="1:9" x14ac:dyDescent="0.2">
      <c r="A13" s="1" t="s">
        <v>2</v>
      </c>
      <c r="B13" s="1">
        <v>4976</v>
      </c>
    </row>
    <row r="14" spans="1:9" x14ac:dyDescent="0.2">
      <c r="A14" s="1" t="s">
        <v>9</v>
      </c>
      <c r="B14" s="1">
        <v>9580</v>
      </c>
    </row>
    <row r="15" spans="1:9" x14ac:dyDescent="0.2">
      <c r="A15" s="1" t="s">
        <v>3</v>
      </c>
      <c r="B15" s="1">
        <v>4976</v>
      </c>
    </row>
    <row r="16" spans="1:9" x14ac:dyDescent="0.2">
      <c r="A16" s="1" t="s">
        <v>10</v>
      </c>
      <c r="B16" s="1">
        <v>68120</v>
      </c>
    </row>
    <row r="17" spans="1:9" x14ac:dyDescent="0.2">
      <c r="A17" s="1" t="s">
        <v>7</v>
      </c>
      <c r="B17" s="1">
        <v>10</v>
      </c>
      <c r="C17" s="2"/>
      <c r="D17" s="2"/>
      <c r="E17" s="2"/>
      <c r="F17" s="2"/>
      <c r="G17" s="3"/>
      <c r="H17" s="3"/>
      <c r="I17" s="3"/>
    </row>
    <row r="18" spans="1:9" x14ac:dyDescent="0.2">
      <c r="A18" s="1" t="s">
        <v>0</v>
      </c>
      <c r="B18" s="1">
        <v>301</v>
      </c>
      <c r="C18" s="2"/>
    </row>
    <row r="19" spans="1:9" x14ac:dyDescent="0.2">
      <c r="A19" s="1" t="s">
        <v>1</v>
      </c>
      <c r="B19" s="1">
        <v>516</v>
      </c>
    </row>
    <row r="20" spans="1:9" x14ac:dyDescent="0.2">
      <c r="A20" s="1" t="s">
        <v>8</v>
      </c>
      <c r="B20" s="1">
        <v>4800</v>
      </c>
    </row>
    <row r="21" spans="1:9" x14ac:dyDescent="0.2">
      <c r="A21" s="1" t="s">
        <v>2</v>
      </c>
      <c r="B21" s="1">
        <v>2458</v>
      </c>
    </row>
    <row r="22" spans="1:9" x14ac:dyDescent="0.2">
      <c r="A22" s="1" t="s">
        <v>9</v>
      </c>
      <c r="B22" s="1">
        <v>4800</v>
      </c>
    </row>
    <row r="23" spans="1:9" x14ac:dyDescent="0.2">
      <c r="A23" s="1" t="s">
        <v>3</v>
      </c>
      <c r="B23" s="1">
        <v>2458</v>
      </c>
    </row>
    <row r="24" spans="1:9" x14ac:dyDescent="0.2">
      <c r="A24" s="1" t="s">
        <v>10</v>
      </c>
      <c r="B24" s="1">
        <v>33608</v>
      </c>
    </row>
    <row r="25" spans="1:9" x14ac:dyDescent="0.2">
      <c r="A25" s="1" t="s">
        <v>7</v>
      </c>
      <c r="B25" s="1">
        <v>15</v>
      </c>
    </row>
    <row r="26" spans="1:9" x14ac:dyDescent="0.2">
      <c r="A26" s="1" t="s">
        <v>0</v>
      </c>
      <c r="B26" s="1">
        <v>201</v>
      </c>
    </row>
    <row r="27" spans="1:9" x14ac:dyDescent="0.2">
      <c r="A27" s="1" t="s">
        <v>1</v>
      </c>
      <c r="B27" s="1">
        <v>340</v>
      </c>
    </row>
    <row r="28" spans="1:9" x14ac:dyDescent="0.2">
      <c r="A28" s="1" t="s">
        <v>8</v>
      </c>
      <c r="B28" s="1">
        <v>3196</v>
      </c>
    </row>
    <row r="29" spans="1:9" x14ac:dyDescent="0.2">
      <c r="A29" s="1" t="s">
        <v>2</v>
      </c>
      <c r="B29" s="1">
        <v>1662</v>
      </c>
    </row>
    <row r="30" spans="1:9" x14ac:dyDescent="0.2">
      <c r="A30" s="1" t="s">
        <v>9</v>
      </c>
      <c r="B30" s="1">
        <v>3196</v>
      </c>
      <c r="C30" s="2"/>
      <c r="D30" s="2"/>
      <c r="E30" s="2"/>
      <c r="F30" s="2"/>
      <c r="G30" s="3"/>
      <c r="H30" s="3"/>
      <c r="I30" s="3"/>
    </row>
    <row r="31" spans="1:9" x14ac:dyDescent="0.2">
      <c r="A31" s="1" t="s">
        <v>3</v>
      </c>
      <c r="B31" s="1">
        <v>1662</v>
      </c>
      <c r="C31" s="2"/>
      <c r="D31" s="2"/>
      <c r="E31" s="2"/>
    </row>
    <row r="32" spans="1:9" x14ac:dyDescent="0.2">
      <c r="A32" s="1" t="s">
        <v>10</v>
      </c>
      <c r="B32" s="1">
        <v>22532</v>
      </c>
      <c r="D32" s="2"/>
      <c r="E32" s="2"/>
    </row>
    <row r="33" spans="1:9" x14ac:dyDescent="0.2">
      <c r="A33" s="1" t="s">
        <v>7</v>
      </c>
      <c r="B33" s="1">
        <v>20</v>
      </c>
      <c r="D33" s="2"/>
      <c r="E33" s="2"/>
    </row>
    <row r="34" spans="1:9" x14ac:dyDescent="0.2">
      <c r="A34" s="1" t="s">
        <v>0</v>
      </c>
      <c r="B34" s="1">
        <v>148</v>
      </c>
      <c r="D34" s="2"/>
      <c r="E34" s="2"/>
    </row>
    <row r="35" spans="1:9" x14ac:dyDescent="0.2">
      <c r="A35" s="1" t="s">
        <v>1</v>
      </c>
      <c r="B35" s="1">
        <v>253</v>
      </c>
      <c r="D35" s="2"/>
      <c r="E35" s="2"/>
    </row>
    <row r="36" spans="1:9" x14ac:dyDescent="0.2">
      <c r="A36" s="1" t="s">
        <v>8</v>
      </c>
      <c r="B36" s="1">
        <v>2364</v>
      </c>
      <c r="D36" s="2"/>
      <c r="E36" s="2"/>
    </row>
    <row r="37" spans="1:9" x14ac:dyDescent="0.2">
      <c r="A37" s="1" t="s">
        <v>2</v>
      </c>
      <c r="B37" s="1">
        <v>1234</v>
      </c>
      <c r="D37" s="2"/>
      <c r="E37" s="2"/>
    </row>
    <row r="38" spans="1:9" x14ac:dyDescent="0.2">
      <c r="A38" s="1" t="s">
        <v>9</v>
      </c>
      <c r="B38" s="1">
        <v>2364</v>
      </c>
    </row>
    <row r="39" spans="1:9" x14ac:dyDescent="0.2">
      <c r="A39" s="1" t="s">
        <v>3</v>
      </c>
      <c r="B39" s="1">
        <v>1234</v>
      </c>
    </row>
    <row r="40" spans="1:9" x14ac:dyDescent="0.2">
      <c r="A40" s="1" t="s">
        <v>10</v>
      </c>
      <c r="B40" s="1">
        <v>16736</v>
      </c>
    </row>
    <row r="41" spans="1:9" x14ac:dyDescent="0.2">
      <c r="A41" s="1" t="s">
        <v>7</v>
      </c>
      <c r="B41" s="1">
        <v>40</v>
      </c>
      <c r="C41" s="2"/>
      <c r="D41" s="2"/>
      <c r="E41" s="2"/>
      <c r="F41" s="2"/>
      <c r="G41" s="3"/>
      <c r="H41" s="3"/>
      <c r="I41" s="3"/>
    </row>
    <row r="42" spans="1:9" x14ac:dyDescent="0.2">
      <c r="A42" s="1" t="s">
        <v>0</v>
      </c>
      <c r="B42" s="1">
        <v>75</v>
      </c>
      <c r="C42" s="2"/>
      <c r="D42" s="2"/>
      <c r="E42" s="2"/>
    </row>
    <row r="43" spans="1:9" x14ac:dyDescent="0.2">
      <c r="A43" s="1" t="s">
        <v>1</v>
      </c>
      <c r="B43" s="1">
        <v>122</v>
      </c>
      <c r="D43" s="2"/>
      <c r="E43" s="2"/>
    </row>
    <row r="44" spans="1:9" x14ac:dyDescent="0.2">
      <c r="A44" s="1" t="s">
        <v>8</v>
      </c>
      <c r="B44" s="1">
        <v>1184</v>
      </c>
      <c r="D44" s="2"/>
      <c r="E44" s="2"/>
    </row>
    <row r="45" spans="1:9" x14ac:dyDescent="0.2">
      <c r="A45" s="1" t="s">
        <v>2</v>
      </c>
      <c r="B45" s="1">
        <v>610</v>
      </c>
      <c r="D45" s="2"/>
      <c r="E45" s="2"/>
    </row>
    <row r="46" spans="1:9" x14ac:dyDescent="0.2">
      <c r="A46" s="1" t="s">
        <v>9</v>
      </c>
      <c r="B46" s="1">
        <v>1184</v>
      </c>
      <c r="D46" s="2"/>
      <c r="E46" s="2"/>
    </row>
    <row r="47" spans="1:9" x14ac:dyDescent="0.2">
      <c r="A47" s="1" t="s">
        <v>3</v>
      </c>
      <c r="B47" s="1">
        <v>610</v>
      </c>
      <c r="D47" s="2"/>
      <c r="E47" s="2"/>
    </row>
    <row r="48" spans="1:9" x14ac:dyDescent="0.2">
      <c r="A48" s="1" t="s">
        <v>10</v>
      </c>
      <c r="B48" s="1">
        <v>8284</v>
      </c>
      <c r="D48" s="2"/>
      <c r="E48" s="2"/>
    </row>
    <row r="49" spans="1:2" x14ac:dyDescent="0.2">
      <c r="A49" s="1" t="s">
        <v>7</v>
      </c>
      <c r="B49" s="1">
        <v>60</v>
      </c>
    </row>
    <row r="50" spans="1:2" x14ac:dyDescent="0.2">
      <c r="A50" s="1" t="s">
        <v>0</v>
      </c>
      <c r="B50" s="1">
        <v>52</v>
      </c>
    </row>
    <row r="51" spans="1:2" x14ac:dyDescent="0.2">
      <c r="A51" s="1" t="s">
        <v>1</v>
      </c>
      <c r="B51" s="1">
        <v>92</v>
      </c>
    </row>
    <row r="52" spans="1:2" x14ac:dyDescent="0.2">
      <c r="A52" s="1" t="s">
        <v>8</v>
      </c>
      <c r="B52" s="1">
        <v>820</v>
      </c>
    </row>
    <row r="53" spans="1:2" x14ac:dyDescent="0.2">
      <c r="A53" s="1" t="s">
        <v>2</v>
      </c>
      <c r="B53" s="1">
        <v>422</v>
      </c>
    </row>
    <row r="54" spans="1:2" x14ac:dyDescent="0.2">
      <c r="A54" s="1" t="s">
        <v>9</v>
      </c>
      <c r="B54" s="1">
        <v>820</v>
      </c>
    </row>
    <row r="55" spans="1:2" x14ac:dyDescent="0.2">
      <c r="A55" s="1" t="s">
        <v>3</v>
      </c>
      <c r="B55" s="1">
        <v>422</v>
      </c>
    </row>
    <row r="56" spans="1:2" x14ac:dyDescent="0.2">
      <c r="A56" s="1" t="s">
        <v>10</v>
      </c>
      <c r="B56" s="1">
        <v>5628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" sqref="C1:C1048576"/>
    </sheetView>
  </sheetViews>
  <sheetFormatPr defaultRowHeight="14.25" x14ac:dyDescent="0.2"/>
  <sheetData>
    <row r="1" spans="1:10" x14ac:dyDescent="0.2">
      <c r="A1" t="s">
        <v>4</v>
      </c>
      <c r="B1" t="s">
        <v>18</v>
      </c>
      <c r="C1" t="s">
        <v>17</v>
      </c>
      <c r="F1" t="s">
        <v>19</v>
      </c>
      <c r="G1" t="s">
        <v>21</v>
      </c>
      <c r="I1" t="s">
        <v>19</v>
      </c>
      <c r="J1" t="s">
        <v>21</v>
      </c>
    </row>
    <row r="2" spans="1:10" x14ac:dyDescent="0.2">
      <c r="A2" t="s">
        <v>11</v>
      </c>
      <c r="B2">
        <v>35.238002273312112</v>
      </c>
      <c r="C2">
        <v>26.102223906157118</v>
      </c>
      <c r="F2">
        <f>54/40</f>
        <v>1.35</v>
      </c>
      <c r="G2">
        <f>54/44</f>
        <v>1.2272727272727273</v>
      </c>
      <c r="I2">
        <f>C2*F2</f>
        <v>35.238002273312112</v>
      </c>
      <c r="J2">
        <f>C2*G2</f>
        <v>32.034547521192827</v>
      </c>
    </row>
    <row r="3" spans="1:10" x14ac:dyDescent="0.2">
      <c r="A3" t="s">
        <v>12</v>
      </c>
      <c r="B3">
        <v>59.25468099539443</v>
      </c>
      <c r="C3">
        <v>43.892356292884763</v>
      </c>
      <c r="F3">
        <f t="shared" ref="F3:F7" si="0">54/40</f>
        <v>1.35</v>
      </c>
      <c r="G3">
        <f t="shared" ref="G3:G7" si="1">54/44</f>
        <v>1.2272727272727273</v>
      </c>
      <c r="I3">
        <f t="shared" ref="I3:I7" si="2">C3*F3</f>
        <v>59.25468099539443</v>
      </c>
      <c r="J3">
        <f t="shared" ref="J3:J7" si="3">C3*G3</f>
        <v>53.867891813994937</v>
      </c>
    </row>
    <row r="4" spans="1:10" x14ac:dyDescent="0.2">
      <c r="A4" t="s">
        <v>13</v>
      </c>
      <c r="B4">
        <v>59.876113498918002</v>
      </c>
      <c r="C4">
        <v>51.760084073272601</v>
      </c>
      <c r="F4">
        <f t="shared" si="0"/>
        <v>1.35</v>
      </c>
      <c r="G4">
        <f t="shared" si="1"/>
        <v>1.2272727272727273</v>
      </c>
      <c r="I4">
        <f t="shared" si="2"/>
        <v>69.876113498918016</v>
      </c>
      <c r="J4">
        <f t="shared" si="3"/>
        <v>63.523739544470921</v>
      </c>
    </row>
    <row r="5" spans="1:10" x14ac:dyDescent="0.2">
      <c r="A5" t="s">
        <v>14</v>
      </c>
      <c r="B5">
        <v>53.310837809330501</v>
      </c>
      <c r="C5">
        <v>46.896916895800366</v>
      </c>
      <c r="F5">
        <f t="shared" si="0"/>
        <v>1.35</v>
      </c>
      <c r="G5">
        <f t="shared" si="1"/>
        <v>1.2272727272727273</v>
      </c>
      <c r="I5">
        <f t="shared" si="2"/>
        <v>63.310837809330501</v>
      </c>
      <c r="J5">
        <f t="shared" si="3"/>
        <v>57.555307099391356</v>
      </c>
    </row>
    <row r="6" spans="1:10" x14ac:dyDescent="0.2">
      <c r="A6" t="s">
        <v>15</v>
      </c>
      <c r="B6">
        <v>55.426327456736097</v>
      </c>
      <c r="C6">
        <v>46.241724042026739</v>
      </c>
      <c r="F6">
        <f t="shared" si="0"/>
        <v>1.35</v>
      </c>
      <c r="G6">
        <f t="shared" si="1"/>
        <v>1.2272727272727273</v>
      </c>
      <c r="I6">
        <f t="shared" si="2"/>
        <v>62.426327456736104</v>
      </c>
      <c r="J6">
        <f t="shared" si="3"/>
        <v>56.751206778851</v>
      </c>
    </row>
    <row r="7" spans="1:10" x14ac:dyDescent="0.2">
      <c r="A7" t="s">
        <v>16</v>
      </c>
      <c r="B7">
        <v>62.3457682571891</v>
      </c>
      <c r="C7">
        <v>53.589457968288215</v>
      </c>
      <c r="F7">
        <f t="shared" si="0"/>
        <v>1.35</v>
      </c>
      <c r="G7">
        <f t="shared" si="1"/>
        <v>1.2272727272727273</v>
      </c>
      <c r="I7">
        <f t="shared" si="2"/>
        <v>72.345768257189093</v>
      </c>
      <c r="J7">
        <f t="shared" si="3"/>
        <v>65.768880233808261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F41" sqref="F41"/>
    </sheetView>
  </sheetViews>
  <sheetFormatPr defaultRowHeight="14.25" x14ac:dyDescent="0.2"/>
  <sheetData>
    <row r="1" spans="1:12" x14ac:dyDescent="0.2">
      <c r="A1" t="s">
        <v>4</v>
      </c>
      <c r="B1" t="s">
        <v>26</v>
      </c>
      <c r="C1" t="s">
        <v>6</v>
      </c>
      <c r="F1" t="s">
        <v>22</v>
      </c>
      <c r="G1" t="s">
        <v>24</v>
      </c>
      <c r="H1" t="s">
        <v>5</v>
      </c>
      <c r="I1" t="s">
        <v>6</v>
      </c>
      <c r="K1" t="s">
        <v>27</v>
      </c>
      <c r="L1" t="s">
        <v>28</v>
      </c>
    </row>
    <row r="2" spans="1:12" x14ac:dyDescent="0.2">
      <c r="A2" t="s">
        <v>11</v>
      </c>
      <c r="B2">
        <v>81.321426039163185</v>
      </c>
      <c r="C2">
        <v>60.238093362343093</v>
      </c>
      <c r="F2">
        <v>75.71190269857739</v>
      </c>
      <c r="G2">
        <v>68.829002453252158</v>
      </c>
      <c r="H2">
        <v>56.082890887835099</v>
      </c>
      <c r="I2">
        <v>60.238093362343093</v>
      </c>
      <c r="J2">
        <f>I2/H2</f>
        <v>1.0740903760260565</v>
      </c>
      <c r="K2">
        <f>F2*J2</f>
        <v>81.321426039163185</v>
      </c>
      <c r="L2">
        <f>G2*J2</f>
        <v>73.928569126511974</v>
      </c>
    </row>
    <row r="3" spans="1:12" x14ac:dyDescent="0.2">
      <c r="A3" t="s">
        <v>12</v>
      </c>
      <c r="B3">
        <v>128.629307685924</v>
      </c>
      <c r="C3">
        <v>117.50319087846202</v>
      </c>
      <c r="F3">
        <v>167.32727184689909</v>
      </c>
      <c r="G3">
        <v>152.11570167899919</v>
      </c>
      <c r="H3">
        <v>123.94612729399933</v>
      </c>
      <c r="I3">
        <v>132.11570167899919</v>
      </c>
      <c r="J3">
        <f t="shared" ref="J3:J7" si="0">I3/H3</f>
        <v>1.0659123004756872</v>
      </c>
      <c r="K3">
        <f t="shared" ref="K3:K7" si="1">F3*J3</f>
        <v>178.35619726664891</v>
      </c>
      <c r="L3">
        <f t="shared" ref="L3:L7" si="2">G3*J3</f>
        <v>162.14199751513539</v>
      </c>
    </row>
    <row r="4" spans="1:12" x14ac:dyDescent="0.2">
      <c r="A4" t="s">
        <v>13</v>
      </c>
      <c r="B4">
        <v>140.84253633613301</v>
      </c>
      <c r="C4">
        <v>126.5500269156538</v>
      </c>
      <c r="F4">
        <v>175.2033975175226</v>
      </c>
      <c r="G4">
        <v>159.27581592502054</v>
      </c>
      <c r="H4">
        <v>129.78029445742416</v>
      </c>
      <c r="I4">
        <v>139.27581592502057</v>
      </c>
      <c r="J4">
        <f t="shared" si="0"/>
        <v>1.073166126701242</v>
      </c>
      <c r="K4">
        <f t="shared" si="1"/>
        <v>188.02235149877774</v>
      </c>
      <c r="L4">
        <f t="shared" si="2"/>
        <v>170.92941045343429</v>
      </c>
    </row>
    <row r="5" spans="1:12" x14ac:dyDescent="0.2">
      <c r="A5" t="s">
        <v>14</v>
      </c>
      <c r="B5">
        <v>136.81105609148901</v>
      </c>
      <c r="C5">
        <v>130.97115266036187</v>
      </c>
      <c r="F5">
        <v>151.25350996630823</v>
      </c>
      <c r="G5">
        <v>137.50319087846202</v>
      </c>
      <c r="H5">
        <v>112.03963701208016</v>
      </c>
      <c r="I5">
        <v>117.50319087846202</v>
      </c>
      <c r="J5">
        <f t="shared" si="0"/>
        <v>1.0487644731104651</v>
      </c>
      <c r="K5">
        <f t="shared" si="1"/>
        <v>158.62930768592372</v>
      </c>
      <c r="L5">
        <f t="shared" si="2"/>
        <v>144.20846153265794</v>
      </c>
    </row>
    <row r="6" spans="1:12" x14ac:dyDescent="0.2">
      <c r="A6" t="s">
        <v>15</v>
      </c>
      <c r="B6">
        <v>146.35619726664899</v>
      </c>
      <c r="C6">
        <v>132.11570167899919</v>
      </c>
      <c r="F6">
        <v>166.06826792639805</v>
      </c>
      <c r="G6">
        <v>150.97115266036184</v>
      </c>
      <c r="H6">
        <v>123.01353179733188</v>
      </c>
      <c r="I6">
        <v>130.97115266036187</v>
      </c>
      <c r="J6">
        <f t="shared" si="0"/>
        <v>1.0646889878435519</v>
      </c>
      <c r="K6">
        <f t="shared" si="1"/>
        <v>176.81105609148852</v>
      </c>
      <c r="L6">
        <f t="shared" si="2"/>
        <v>160.737323719535</v>
      </c>
    </row>
    <row r="7" spans="1:12" x14ac:dyDescent="0.2">
      <c r="A7" t="s">
        <v>16</v>
      </c>
      <c r="B7">
        <v>148.02235149877799</v>
      </c>
      <c r="C7">
        <v>132.27581592502099</v>
      </c>
      <c r="F7">
        <v>161.20502960721916</v>
      </c>
      <c r="G7">
        <v>146.55002691565377</v>
      </c>
      <c r="H7">
        <v>119.41113304238458</v>
      </c>
      <c r="I7">
        <v>126.5500269156538</v>
      </c>
      <c r="J7">
        <f t="shared" si="0"/>
        <v>1.0597841565638213</v>
      </c>
      <c r="K7">
        <f t="shared" si="1"/>
        <v>170.84253633613261</v>
      </c>
      <c r="L7">
        <f t="shared" si="2"/>
        <v>155.31139666921143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1" sqref="C1:C1048576"/>
    </sheetView>
  </sheetViews>
  <sheetFormatPr defaultRowHeight="14.25" x14ac:dyDescent="0.2"/>
  <sheetData>
    <row r="1" spans="1:12" x14ac:dyDescent="0.2">
      <c r="A1" t="s">
        <v>4</v>
      </c>
      <c r="B1" t="s">
        <v>22</v>
      </c>
      <c r="C1" t="s">
        <v>5</v>
      </c>
      <c r="F1" t="s">
        <v>18</v>
      </c>
      <c r="G1" t="s">
        <v>20</v>
      </c>
      <c r="H1" t="s">
        <v>17</v>
      </c>
      <c r="I1" t="s">
        <v>5</v>
      </c>
      <c r="K1" t="s">
        <v>23</v>
      </c>
      <c r="L1" t="s">
        <v>25</v>
      </c>
    </row>
    <row r="2" spans="1:12" x14ac:dyDescent="0.2">
      <c r="A2" t="s">
        <v>11</v>
      </c>
      <c r="B2">
        <v>75.71190269857739</v>
      </c>
      <c r="C2">
        <v>56.082890887835099</v>
      </c>
      <c r="F2">
        <v>35.238002273312112</v>
      </c>
      <c r="G2">
        <v>32.034547521192827</v>
      </c>
      <c r="H2">
        <v>26.102223906157118</v>
      </c>
      <c r="I2">
        <v>56.082890887835099</v>
      </c>
      <c r="J2">
        <f>I2/H2</f>
        <v>2.14858669090667</v>
      </c>
      <c r="K2">
        <f>F2*J2</f>
        <v>75.71190269857739</v>
      </c>
      <c r="L2">
        <f>G2*J2</f>
        <v>68.829002453252158</v>
      </c>
    </row>
    <row r="3" spans="1:12" x14ac:dyDescent="0.2">
      <c r="A3" t="s">
        <v>12</v>
      </c>
      <c r="B3">
        <v>121.253509966308</v>
      </c>
      <c r="C3">
        <v>112.03963701208016</v>
      </c>
      <c r="F3">
        <v>59.25468099539443</v>
      </c>
      <c r="G3">
        <v>53.867891813994937</v>
      </c>
      <c r="H3">
        <v>43.892356292884763</v>
      </c>
      <c r="I3">
        <v>123.94612729399933</v>
      </c>
      <c r="J3">
        <f t="shared" ref="J3:J7" si="0">I3/H3</f>
        <v>2.8238658792189701</v>
      </c>
      <c r="K3">
        <f t="shared" ref="K3:K7" si="1">F3*J3</f>
        <v>167.32727184689909</v>
      </c>
      <c r="L3">
        <f t="shared" ref="L3:L7" si="2">G3*J3</f>
        <v>152.11570167899919</v>
      </c>
    </row>
    <row r="4" spans="1:12" x14ac:dyDescent="0.2">
      <c r="A4" t="s">
        <v>13</v>
      </c>
      <c r="B4">
        <v>131.20502960721899</v>
      </c>
      <c r="C4">
        <v>119.41113304238458</v>
      </c>
      <c r="F4">
        <v>69.876113498918016</v>
      </c>
      <c r="G4">
        <v>63.523739544470921</v>
      </c>
      <c r="H4">
        <v>51.760084073272601</v>
      </c>
      <c r="I4">
        <v>129.78029445742416</v>
      </c>
      <c r="J4">
        <f t="shared" si="0"/>
        <v>2.5073431927526353</v>
      </c>
      <c r="K4">
        <f t="shared" si="1"/>
        <v>175.2033975175226</v>
      </c>
      <c r="L4">
        <f t="shared" si="2"/>
        <v>159.27581592502054</v>
      </c>
    </row>
    <row r="5" spans="1:12" x14ac:dyDescent="0.2">
      <c r="A5" t="s">
        <v>14</v>
      </c>
      <c r="B5">
        <v>126.06826792639799</v>
      </c>
      <c r="C5">
        <v>123.01353179733188</v>
      </c>
      <c r="F5">
        <v>63.310837809330501</v>
      </c>
      <c r="G5">
        <v>57.555307099391356</v>
      </c>
      <c r="H5">
        <v>46.896916895800366</v>
      </c>
      <c r="I5">
        <v>112.03963701208016</v>
      </c>
      <c r="J5">
        <f t="shared" si="0"/>
        <v>2.3890618920859881</v>
      </c>
      <c r="K5">
        <f t="shared" si="1"/>
        <v>151.25350996630823</v>
      </c>
      <c r="L5">
        <f t="shared" si="2"/>
        <v>137.50319087846202</v>
      </c>
    </row>
    <row r="6" spans="1:12" x14ac:dyDescent="0.2">
      <c r="A6" t="s">
        <v>15</v>
      </c>
      <c r="B6">
        <v>127.327271846899</v>
      </c>
      <c r="C6">
        <v>123.94612729399933</v>
      </c>
      <c r="F6">
        <v>62.426327456736104</v>
      </c>
      <c r="G6">
        <v>56.751206778851</v>
      </c>
      <c r="H6">
        <v>46.241724042026739</v>
      </c>
      <c r="I6">
        <v>123.01353179733188</v>
      </c>
      <c r="J6">
        <f t="shared" si="0"/>
        <v>2.6602280590907719</v>
      </c>
      <c r="K6">
        <f t="shared" si="1"/>
        <v>166.06826792639805</v>
      </c>
      <c r="L6">
        <f t="shared" si="2"/>
        <v>150.97115266036184</v>
      </c>
    </row>
    <row r="7" spans="1:12" x14ac:dyDescent="0.2">
      <c r="A7" t="s">
        <v>16</v>
      </c>
      <c r="B7">
        <v>135.203397517523</v>
      </c>
      <c r="C7">
        <v>129.78029445742416</v>
      </c>
      <c r="F7">
        <v>72.345768257189093</v>
      </c>
      <c r="G7">
        <v>65.768880233808261</v>
      </c>
      <c r="H7">
        <v>53.589457968288215</v>
      </c>
      <c r="I7">
        <v>119.41113304238458</v>
      </c>
      <c r="J7">
        <f t="shared" si="0"/>
        <v>2.2282578993996656</v>
      </c>
      <c r="K7">
        <f t="shared" si="1"/>
        <v>161.20502960721916</v>
      </c>
      <c r="L7">
        <f t="shared" si="2"/>
        <v>146.55002691565377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Typical</vt:lpstr>
      <vt:lpstr>PRM VS RP</vt:lpstr>
      <vt:lpstr>PRM VS 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2021-10-14T00:22:07Z</dcterms:modified>
</cp:coreProperties>
</file>