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3889\Desktop\质研院\质量数据集\质量数据集\3. 上海市质量数据\"/>
    </mc:Choice>
  </mc:AlternateContent>
  <xr:revisionPtr revIDLastSave="0" documentId="13_ncr:1_{7A64B607-FFB0-453E-B4A1-8B55A6698064}" xr6:coauthVersionLast="45" xr6:coauthVersionMax="45" xr10:uidLastSave="{00000000-0000-0000-0000-000000000000}"/>
  <bookViews>
    <workbookView xWindow="1140" yWindow="0" windowWidth="14440" windowHeight="10200" tabRatio="500" firstSheet="48" activeTab="48" xr2:uid="{00000000-000D-0000-FFFF-FFFF00000000}"/>
  </bookViews>
  <sheets>
    <sheet name="2009-2017年生产许可证获证企业数和省 市级审查数" sheetId="2" r:id="rId1"/>
    <sheet name="2009-2017年获得强制性认证产品证书的企业数及发放的证书" sheetId="8" r:id="rId2"/>
    <sheet name="2008-2013年缺陷产品召回管理工作情况" sheetId="9" r:id="rId3"/>
    <sheet name="整车召回数量（辆）（缺2017年的数据）" sheetId="10" r:id="rId4"/>
    <sheet name="2010-2017年质量监督执法情况" sheetId="11" r:id="rId5"/>
    <sheet name="2012-2017年质量监督执法情况（缺2017年数据）" sheetId="12" r:id="rId6"/>
    <sheet name="2010-2017年上海食品监督抽检合格率情况" sheetId="13" r:id="rId7"/>
    <sheet name="2009-2017年上海市食品生产经营许可证发放情况" sheetId="14" r:id="rId8"/>
    <sheet name="009-2017年上海市获得生产许可证的食品添加剂及食品相关产" sheetId="15" r:id="rId9"/>
    <sheet name="2011-2017年上海市年获证食品生产企业分布情况（按年销售" sheetId="16" r:id="rId10"/>
    <sheet name="2009-2017年上海市食品生产企业量化分级情况" sheetId="17" r:id="rId11"/>
    <sheet name="2009-2017年上海市各级食品生产企业占比情况" sheetId="18" r:id="rId12"/>
    <sheet name="2010-2017年上海市食品流通经营方式分类情况" sheetId="19" r:id="rId13"/>
    <sheet name="2011-2017年上海市食品流通企业分类监管情况" sheetId="20" r:id="rId14"/>
    <sheet name="2011-2017年上海市食品流通企业分类监管占比情况" sheetId="21" r:id="rId15"/>
    <sheet name="2011-2017年上海市主要餐饮服务单位变化趋势" sheetId="22" r:id="rId16"/>
    <sheet name="2011-2017年上海市餐饮服务单位量化监督动态等级评定情况" sheetId="23" r:id="rId17"/>
    <sheet name="2012-2017年食品安全执法检查次数（单位 万户次）" sheetId="24" r:id="rId18"/>
    <sheet name="2012-2017年食品安全发现问题的数目（单位 万户次）" sheetId="25" r:id="rId19"/>
    <sheet name="2012-2017年吊销营业执照数量（单位 张）" sheetId="26" r:id="rId20"/>
    <sheet name="2012-2017年在食品安全监管方面的罚款金额（单位 万元）" sheetId="27" r:id="rId21"/>
    <sheet name="2005-2017年食物中毒的发生起数和人数" sheetId="28" r:id="rId22"/>
    <sheet name="2012-2017年上海市地产蔬菜合格率" sheetId="29" r:id="rId23"/>
    <sheet name="2015-2017年上海市食用菌等农药残留和畜药残留合格率" sheetId="30" r:id="rId24"/>
    <sheet name="2012-2017上海市“三品”认证变化率趋势" sheetId="31" r:id="rId25"/>
    <sheet name="2015-2017年上海市农业标准化示范试点立项" sheetId="53" r:id="rId26"/>
    <sheet name=" 2016年不同产业“三品”认证率分布情况" sheetId="32" r:id="rId27"/>
    <sheet name="2015-2017年上海市医疗器械监督抽查情况表" sheetId="33" r:id="rId28"/>
    <sheet name="2016-2017年上海市药品监督抽查情况表" sheetId="34" r:id="rId29"/>
    <sheet name="2014-2017年上海市化妆品监督抽查情况表" sheetId="35" r:id="rId30"/>
    <sheet name="2008-2017年获得许可的特种设备生产单位图" sheetId="36" r:id="rId31"/>
    <sheet name="2008-2017年上海市在用特种设备情况" sheetId="37" r:id="rId32"/>
    <sheet name="2008-2017年各类在用特种设备情况" sheetId="38" r:id="rId33"/>
    <sheet name="2008-2017年固定式压力容器、电梯、其中机械及场（厂）内" sheetId="39" r:id="rId34"/>
    <sheet name="2008-2017年气瓶和压力管道数目" sheetId="40" r:id="rId35"/>
    <sheet name="2009-2017年检测机构分布情况" sheetId="41" r:id="rId36"/>
    <sheet name="2009-2015年特种设备安全监督执法情况" sheetId="42" r:id="rId37"/>
    <sheet name="2014年和2015年勘察设计质量监管情况对比" sheetId="43" r:id="rId38"/>
    <sheet name="2013年-2017年建材抽检合格率" sheetId="44" r:id="rId39"/>
    <sheet name="上海市近年与环保规划相关的政策文件" sheetId="45" r:id="rId40"/>
    <sheet name="2009-2016年上海市两级环保部门年审批相关文件数统计" sheetId="46" r:id="rId41"/>
    <sheet name="上海市近年开展的环保科研项目和标准化文件" sheetId="47" r:id="rId42"/>
    <sheet name="2013-2017上海质监12365质量热线各类业务受理" sheetId="48" r:id="rId43"/>
    <sheet name=" 2013-2017上海质量热线举报信息分类（件）" sheetId="49" r:id="rId44"/>
    <sheet name="2013-2017上海质量违法案件查处分类（件）（缺2017年" sheetId="50" r:id="rId45"/>
    <sheet name="2014-2017上海质量热线举报中计量类分类（按件数）" sheetId="51" r:id="rId46"/>
    <sheet name="013-2017上海质量申诉总体情况（按件数）" sheetId="52" r:id="rId47"/>
    <sheet name="2017年度上海市“质量标杆”获奖组织一览表" sheetId="54" r:id="rId48"/>
    <sheet name="2008-2017年《中国500最具价值品牌》上海品牌数" sheetId="55" r:id="rId49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8" l="1"/>
  <c r="D5" i="18"/>
  <c r="E5" i="18"/>
  <c r="F5" i="18"/>
  <c r="G5" i="18"/>
  <c r="H5" i="18"/>
  <c r="I5" i="18"/>
  <c r="J5" i="18"/>
  <c r="K5" i="18"/>
  <c r="I5" i="19"/>
  <c r="H5" i="19"/>
  <c r="G5" i="19"/>
  <c r="F5" i="19"/>
  <c r="E5" i="19"/>
  <c r="D5" i="19"/>
  <c r="C5" i="19"/>
  <c r="B5" i="19"/>
  <c r="K8" i="18"/>
  <c r="J8" i="18"/>
  <c r="I8" i="18"/>
  <c r="H8" i="18"/>
  <c r="G8" i="18"/>
  <c r="F8" i="18"/>
  <c r="E8" i="18"/>
  <c r="D8" i="18"/>
  <c r="C8" i="18"/>
  <c r="K7" i="18"/>
  <c r="J7" i="18"/>
  <c r="I7" i="18"/>
  <c r="H7" i="18"/>
  <c r="G7" i="18"/>
  <c r="F7" i="18"/>
  <c r="E7" i="18"/>
  <c r="D7" i="18"/>
  <c r="C7" i="18"/>
  <c r="K6" i="18"/>
  <c r="J6" i="18"/>
  <c r="I6" i="18"/>
  <c r="H6" i="18"/>
  <c r="G6" i="18"/>
  <c r="F6" i="18"/>
  <c r="E6" i="18"/>
  <c r="D6" i="18"/>
  <c r="C6" i="18"/>
  <c r="H4" i="16"/>
  <c r="G4" i="16"/>
  <c r="F4" i="16"/>
  <c r="E4" i="16"/>
  <c r="D4" i="16"/>
  <c r="C4" i="16"/>
  <c r="B4" i="16"/>
  <c r="I5" i="14"/>
  <c r="H5" i="14"/>
  <c r="G5" i="14"/>
  <c r="F5" i="14"/>
  <c r="E5" i="14"/>
  <c r="D5" i="14"/>
  <c r="C5" i="14"/>
</calcChain>
</file>

<file path=xl/sharedStrings.xml><?xml version="1.0" encoding="utf-8"?>
<sst xmlns="http://schemas.openxmlformats.org/spreadsheetml/2006/main" count="304" uniqueCount="226">
  <si>
    <t>安全阀校验机构</t>
  </si>
  <si>
    <t>气瓶检验机构</t>
  </si>
  <si>
    <t>建材产品类</t>
    <phoneticPr fontId="1" type="noConversion"/>
  </si>
  <si>
    <t>办公通讯类</t>
    <phoneticPr fontId="1" type="noConversion"/>
  </si>
  <si>
    <t>家电类</t>
    <phoneticPr fontId="1" type="noConversion"/>
  </si>
  <si>
    <t>轻工产品类</t>
    <phoneticPr fontId="1" type="noConversion"/>
  </si>
  <si>
    <t>机电产品类</t>
    <phoneticPr fontId="1" type="noConversion"/>
  </si>
  <si>
    <t xml:space="preserve"> </t>
    <phoneticPr fontId="1" type="noConversion"/>
  </si>
  <si>
    <t>发证总数</t>
    <phoneticPr fontId="1" type="noConversion"/>
  </si>
  <si>
    <t>省/市级审查数</t>
    <phoneticPr fontId="1" type="noConversion"/>
  </si>
  <si>
    <t>认证企业数</t>
  </si>
  <si>
    <t>认证证书数</t>
  </si>
  <si>
    <t>年度</t>
  </si>
  <si>
    <t>有效投诉/件</t>
  </si>
  <si>
    <t>缺陷调查/件</t>
  </si>
  <si>
    <t>召回备案/件</t>
  </si>
  <si>
    <t>数量</t>
  </si>
  <si>
    <t xml:space="preserve"> </t>
  </si>
  <si>
    <t>立案案件数</t>
  </si>
  <si>
    <t>罚没款/万</t>
  </si>
  <si>
    <t>统计项</t>
  </si>
  <si>
    <t>2015年</t>
  </si>
  <si>
    <t>2016年</t>
  </si>
  <si>
    <t>立案查办案件（起）</t>
  </si>
  <si>
    <t>案件信息公开（起）</t>
  </si>
  <si>
    <t>/</t>
  </si>
  <si>
    <t>涉案金额（亿元）</t>
  </si>
  <si>
    <t>罚没款（万元）</t>
  </si>
  <si>
    <t>移送公安机关案件（起）</t>
  </si>
  <si>
    <t>捣毁假冒窝点（个）</t>
  </si>
  <si>
    <t>出动执法人员（万人次）</t>
  </si>
  <si>
    <t>总体</t>
    <phoneticPr fontId="16" type="noConversion"/>
  </si>
  <si>
    <t>生产</t>
    <phoneticPr fontId="16" type="noConversion"/>
  </si>
  <si>
    <t>流通</t>
    <phoneticPr fontId="16" type="noConversion"/>
  </si>
  <si>
    <t>餐饮</t>
    <phoneticPr fontId="16" type="noConversion"/>
  </si>
  <si>
    <t>种养殖</t>
    <phoneticPr fontId="16" type="noConversion"/>
  </si>
  <si>
    <t>进出口</t>
    <phoneticPr fontId="16" type="noConversion"/>
  </si>
  <si>
    <t>食品生产</t>
    <phoneticPr fontId="16" type="noConversion"/>
  </si>
  <si>
    <t>食品流通</t>
    <phoneticPr fontId="16" type="noConversion"/>
  </si>
  <si>
    <t>餐饮服务</t>
    <phoneticPr fontId="16" type="noConversion"/>
  </si>
  <si>
    <t>总数</t>
    <phoneticPr fontId="16" type="noConversion"/>
  </si>
  <si>
    <t>食品添加剂</t>
    <phoneticPr fontId="1" type="noConversion"/>
  </si>
  <si>
    <t>食品相关产品</t>
    <phoneticPr fontId="1" type="noConversion"/>
  </si>
  <si>
    <t>2000万及以上</t>
    <phoneticPr fontId="16" type="noConversion"/>
  </si>
  <si>
    <t>2000万以下</t>
    <phoneticPr fontId="16" type="noConversion"/>
  </si>
  <si>
    <t>2000万以上占比</t>
    <phoneticPr fontId="16" type="noConversion"/>
  </si>
  <si>
    <t>A级</t>
    <phoneticPr fontId="1" type="noConversion"/>
  </si>
  <si>
    <t>B级</t>
    <phoneticPr fontId="1" type="noConversion"/>
  </si>
  <si>
    <t>C级</t>
    <phoneticPr fontId="1" type="noConversion"/>
  </si>
  <si>
    <t>A级</t>
    <phoneticPr fontId="16" type="noConversion"/>
  </si>
  <si>
    <t>B级</t>
    <phoneticPr fontId="16" type="noConversion"/>
  </si>
  <si>
    <t>C级</t>
    <phoneticPr fontId="16" type="noConversion"/>
  </si>
  <si>
    <t>批发</t>
    <phoneticPr fontId="16" type="noConversion"/>
  </si>
  <si>
    <t>零售</t>
    <phoneticPr fontId="16" type="noConversion"/>
  </si>
  <si>
    <t>批发兼零售</t>
    <phoneticPr fontId="16" type="noConversion"/>
  </si>
  <si>
    <t>年份</t>
  </si>
  <si>
    <t>一类/户</t>
  </si>
  <si>
    <t>二类/户</t>
  </si>
  <si>
    <t>三类/户</t>
  </si>
  <si>
    <t>四类/户</t>
  </si>
  <si>
    <t>总数/户</t>
  </si>
  <si>
    <t>一类</t>
  </si>
  <si>
    <t>二类</t>
  </si>
  <si>
    <t>三类</t>
  </si>
  <si>
    <t>四类</t>
  </si>
  <si>
    <t>集体用餐</t>
    <phoneticPr fontId="1" type="noConversion"/>
  </si>
  <si>
    <t>食堂</t>
    <phoneticPr fontId="1" type="noConversion"/>
  </si>
  <si>
    <t>公共餐饮</t>
    <phoneticPr fontId="1" type="noConversion"/>
  </si>
  <si>
    <t>合计</t>
    <phoneticPr fontId="1" type="noConversion"/>
  </si>
  <si>
    <t>分类</t>
  </si>
  <si>
    <t>2017年</t>
  </si>
  <si>
    <t>2014年</t>
  </si>
  <si>
    <t>2013年</t>
  </si>
  <si>
    <t>2012年</t>
  </si>
  <si>
    <t>2011年</t>
  </si>
  <si>
    <t>户数</t>
  </si>
  <si>
    <t>百分比</t>
  </si>
  <si>
    <t>A级</t>
  </si>
  <si>
    <t>B级</t>
  </si>
  <si>
    <t>C级</t>
  </si>
  <si>
    <t>合计</t>
  </si>
  <si>
    <t>发现问题</t>
  </si>
  <si>
    <t>检查次数</t>
    <phoneticPr fontId="1" type="noConversion"/>
  </si>
  <si>
    <t>吊销营业执照数量</t>
  </si>
  <si>
    <t>中毒起数</t>
    <phoneticPr fontId="17" type="noConversion"/>
  </si>
  <si>
    <t>中毒人数</t>
    <phoneticPr fontId="17" type="noConversion"/>
  </si>
  <si>
    <t>2005年</t>
    <phoneticPr fontId="17" type="noConversion"/>
  </si>
  <si>
    <t>2006年</t>
  </si>
  <si>
    <t>2007年</t>
  </si>
  <si>
    <t>2008年</t>
  </si>
  <si>
    <t>2009年</t>
  </si>
  <si>
    <t>2010年</t>
  </si>
  <si>
    <t>2017年</t>
    <phoneticPr fontId="17" type="noConversion"/>
  </si>
  <si>
    <t>地产蔬菜合格率</t>
  </si>
  <si>
    <t>水果、食用菌等农药残留</t>
  </si>
  <si>
    <t>畜药残留</t>
  </si>
  <si>
    <t>“三品”认证率</t>
  </si>
  <si>
    <t>果品类</t>
  </si>
  <si>
    <t>粮油类</t>
  </si>
  <si>
    <t>蔬菜类</t>
  </si>
  <si>
    <t>西甜瓜</t>
  </si>
  <si>
    <t>畜产品</t>
  </si>
  <si>
    <t>水产类</t>
  </si>
  <si>
    <t>“三品”认证率</t>
    <phoneticPr fontId="1" type="noConversion"/>
  </si>
  <si>
    <t>检验数</t>
  </si>
  <si>
    <t>不合格数</t>
  </si>
  <si>
    <r>
      <t>合格率</t>
    </r>
    <r>
      <rPr>
        <sz val="10.5"/>
        <color theme="1"/>
        <rFont val="Times New Roman"/>
        <family val="1"/>
      </rPr>
      <t>%</t>
    </r>
  </si>
  <si>
    <t>药品和药材包检验数</t>
  </si>
  <si>
    <t>化妆品检验数</t>
  </si>
  <si>
    <t>单位数目</t>
  </si>
  <si>
    <t>单位数目</t>
    <phoneticPr fontId="1" type="noConversion"/>
  </si>
  <si>
    <t>锅炉</t>
  </si>
  <si>
    <t>固定式压力容器</t>
  </si>
  <si>
    <t>移动式电容器</t>
  </si>
  <si>
    <t>-</t>
  </si>
  <si>
    <t>电梯</t>
  </si>
  <si>
    <t>起重机械</t>
  </si>
  <si>
    <t>场(厂)内机动车辆</t>
  </si>
  <si>
    <t>大型游乐设施</t>
  </si>
  <si>
    <t>客运索道</t>
  </si>
  <si>
    <t>起重机</t>
  </si>
  <si>
    <t>气瓶(万)</t>
  </si>
  <si>
    <t>压力管道(千米)</t>
  </si>
  <si>
    <t>序号</t>
  </si>
  <si>
    <t>检验机构类别</t>
  </si>
  <si>
    <t>综合检验机构</t>
  </si>
  <si>
    <t>（质检系统）</t>
  </si>
  <si>
    <t>（行业）</t>
  </si>
  <si>
    <t>无损检测机构</t>
  </si>
  <si>
    <t>安全检查人员/百人次</t>
    <phoneticPr fontId="1" type="noConversion"/>
  </si>
  <si>
    <t>发出安全监察指令书</t>
    <phoneticPr fontId="1" type="noConversion"/>
  </si>
  <si>
    <t>处罚罚金(万元)</t>
    <phoneticPr fontId="1" type="noConversion"/>
  </si>
  <si>
    <t>共检查项目</t>
  </si>
  <si>
    <t>开具整改通知单</t>
  </si>
  <si>
    <t>合格率</t>
  </si>
  <si>
    <t>出台年份</t>
  </si>
  <si>
    <t>文件名称</t>
  </si>
  <si>
    <t>上海市创建国家环保模范城市规划</t>
  </si>
  <si>
    <t>水环境保护专项规划</t>
  </si>
  <si>
    <t>交通污染防治专项规划</t>
  </si>
  <si>
    <t>节能减排专项规划</t>
  </si>
  <si>
    <t>工业污染防治专项规划</t>
  </si>
  <si>
    <r>
      <t>上海市第四轮环保三年行动计划（</t>
    </r>
    <r>
      <rPr>
        <sz val="10.5"/>
        <color theme="1"/>
        <rFont val="Times New Roman"/>
        <family val="1"/>
      </rPr>
      <t>2009-2011</t>
    </r>
    <r>
      <rPr>
        <sz val="10.5"/>
        <color theme="1"/>
        <rFont val="宋体"/>
        <family val="3"/>
        <charset val="134"/>
      </rPr>
      <t>）（送审稿）</t>
    </r>
  </si>
  <si>
    <t>上海市环境保护和生态建设“十二五”规划（征求意见稿）</t>
  </si>
  <si>
    <t>上海市环境保护和生态建设“十二五”规划</t>
  </si>
  <si>
    <t>重金属污染防治规划</t>
  </si>
  <si>
    <t>关于加快推进本市环境污染第三方治理工作的指导意见</t>
  </si>
  <si>
    <t>上海市环境保护和生态建设“十三五”规划（送审稿）</t>
  </si>
  <si>
    <t>环评文件</t>
  </si>
  <si>
    <t>环境影响报告书</t>
  </si>
  <si>
    <t>报告表</t>
  </si>
  <si>
    <t>登记表</t>
  </si>
  <si>
    <t>项目或标准化文件名称</t>
  </si>
  <si>
    <t>“上海市‘十二五’环境保护规划研究”等科研项目</t>
  </si>
  <si>
    <r>
      <t>《生物制药行业污染物排放标准》（</t>
    </r>
    <r>
      <rPr>
        <sz val="10.5"/>
        <color theme="1"/>
        <rFont val="Times New Roman"/>
        <family val="1"/>
      </rPr>
      <t>DB31/373</t>
    </r>
    <r>
      <rPr>
        <sz val="10.5"/>
        <color theme="1"/>
        <rFont val="宋体"/>
        <family val="3"/>
        <charset val="134"/>
      </rPr>
      <t>－</t>
    </r>
    <r>
      <rPr>
        <sz val="10.5"/>
        <color theme="1"/>
        <rFont val="Times New Roman"/>
        <family val="1"/>
      </rPr>
      <t>2010</t>
    </r>
    <r>
      <rPr>
        <sz val="10.5"/>
        <color theme="1"/>
        <rFont val="宋体"/>
        <family val="3"/>
        <charset val="134"/>
      </rPr>
      <t>）</t>
    </r>
  </si>
  <si>
    <t>“实施第五轮环保三年行动计划主要环境问题研究”等科研项目</t>
  </si>
  <si>
    <t>“长江口突发污染事故应急响应系统”等科研项目</t>
  </si>
  <si>
    <t>“上海市污水污泥处理处置总体战略研究”等科研项目</t>
  </si>
  <si>
    <t>“长三角大气复合污染前体物排放清单与空气质量保障关键技术研究”等科研项目</t>
  </si>
  <si>
    <r>
      <t>《锅炉大气污染排放标准》（</t>
    </r>
    <r>
      <rPr>
        <sz val="10.5"/>
        <color theme="1"/>
        <rFont val="Times New Roman"/>
        <family val="1"/>
      </rPr>
      <t>DB31/ 387-2014</t>
    </r>
    <r>
      <rPr>
        <sz val="10.5"/>
        <color theme="1"/>
        <rFont val="宋体"/>
        <family val="3"/>
        <charset val="134"/>
      </rPr>
      <t>）等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项标准</t>
    </r>
  </si>
  <si>
    <t>“区域大气污染联防联控支持技术研发及应用”等科研项目</t>
  </si>
  <si>
    <r>
      <t>《印刷业大气污染物排放标准》（</t>
    </r>
    <r>
      <rPr>
        <sz val="10.5"/>
        <color theme="1"/>
        <rFont val="Times New Roman"/>
        <family val="1"/>
      </rPr>
      <t>DB31/872-2015</t>
    </r>
    <r>
      <rPr>
        <sz val="10.5"/>
        <color theme="1"/>
        <rFont val="宋体"/>
        <family val="3"/>
        <charset val="134"/>
      </rPr>
      <t>）等</t>
    </r>
    <r>
      <rPr>
        <sz val="10.5"/>
        <color theme="1"/>
        <rFont val="Times New Roman"/>
        <family val="1"/>
      </rPr>
      <t>4</t>
    </r>
    <r>
      <rPr>
        <sz val="10.5"/>
        <color theme="1"/>
        <rFont val="宋体"/>
        <family val="3"/>
        <charset val="134"/>
      </rPr>
      <t>项标准</t>
    </r>
  </si>
  <si>
    <t>“上海市臭氧污染成因及对策措施研究”等科研项目</t>
  </si>
  <si>
    <r>
      <t>《燃煤电厂大气污染物排放标准》（</t>
    </r>
    <r>
      <rPr>
        <sz val="10.5"/>
        <color theme="1"/>
        <rFont val="Times New Roman"/>
        <family val="1"/>
      </rPr>
      <t>DB31/936-2016</t>
    </r>
    <r>
      <rPr>
        <sz val="10.5"/>
        <color theme="1"/>
        <rFont val="宋体"/>
        <family val="3"/>
        <charset val="134"/>
      </rPr>
      <t>）等</t>
    </r>
    <r>
      <rPr>
        <sz val="10.5"/>
        <color theme="1"/>
        <rFont val="Times New Roman"/>
        <family val="1"/>
      </rPr>
      <t>4</t>
    </r>
    <r>
      <rPr>
        <sz val="10.5"/>
        <color theme="1"/>
        <rFont val="宋体"/>
        <family val="3"/>
        <charset val="134"/>
      </rPr>
      <t>项标准</t>
    </r>
  </si>
  <si>
    <t>打假举报</t>
  </si>
  <si>
    <t>质量申诉</t>
  </si>
  <si>
    <t>咨询和其他</t>
  </si>
  <si>
    <t>特种设备类</t>
    <phoneticPr fontId="1" type="noConversion"/>
  </si>
  <si>
    <t>机电类</t>
    <phoneticPr fontId="1" type="noConversion"/>
  </si>
  <si>
    <t>计量类</t>
    <phoneticPr fontId="1" type="noConversion"/>
  </si>
  <si>
    <t>食品相关类</t>
    <phoneticPr fontId="1" type="noConversion"/>
  </si>
  <si>
    <t>能源类</t>
  </si>
  <si>
    <t>其他</t>
    <phoneticPr fontId="1" type="noConversion"/>
  </si>
  <si>
    <t>产品质量违法行为</t>
    <phoneticPr fontId="1" type="noConversion"/>
  </si>
  <si>
    <t>认证相关违法行为</t>
    <phoneticPr fontId="1" type="noConversion"/>
  </si>
  <si>
    <t>标准违法行为</t>
    <phoneticPr fontId="1" type="noConversion"/>
  </si>
  <si>
    <t>计量违法行为</t>
    <phoneticPr fontId="1" type="noConversion"/>
  </si>
  <si>
    <t>特种设备违法行为</t>
    <phoneticPr fontId="1" type="noConversion"/>
  </si>
  <si>
    <t>纤维违法行为</t>
    <phoneticPr fontId="1" type="noConversion"/>
  </si>
  <si>
    <t>强制性产品认证违法行为</t>
    <phoneticPr fontId="1" type="noConversion"/>
  </si>
  <si>
    <t>生产许可违法行为</t>
    <phoneticPr fontId="1" type="noConversion"/>
  </si>
  <si>
    <t>其他违法行为</t>
    <phoneticPr fontId="1" type="noConversion"/>
  </si>
  <si>
    <t>电子秤计量不准</t>
    <phoneticPr fontId="16" type="noConversion"/>
  </si>
  <si>
    <t>加油机计量不准</t>
    <phoneticPr fontId="16" type="noConversion"/>
  </si>
  <si>
    <t>民用三表</t>
    <phoneticPr fontId="16" type="noConversion"/>
  </si>
  <si>
    <t>其他</t>
    <phoneticPr fontId="16" type="noConversion"/>
  </si>
  <si>
    <t>2013</t>
    <phoneticPr fontId="1" type="noConversion"/>
  </si>
  <si>
    <t>2014</t>
  </si>
  <si>
    <t>2015</t>
  </si>
  <si>
    <t>2016</t>
  </si>
  <si>
    <t>2017</t>
  </si>
  <si>
    <t>农用产品类</t>
    <phoneticPr fontId="1" type="noConversion"/>
  </si>
  <si>
    <t>国家级</t>
    <phoneticPr fontId="1" type="noConversion"/>
  </si>
  <si>
    <t>市级</t>
    <phoneticPr fontId="1" type="noConversion"/>
  </si>
  <si>
    <t>总计</t>
    <phoneticPr fontId="1" type="noConversion"/>
  </si>
  <si>
    <t>编号</t>
  </si>
  <si>
    <t>“质量标杆”名称</t>
  </si>
  <si>
    <t>获奖组织名称</t>
  </si>
  <si>
    <t>延锋彼欧实施精益生产一线创新的实践经验</t>
  </si>
  <si>
    <t>延锋彼欧汽车外饰系统有限公司</t>
  </si>
  <si>
    <t>泛亚汽车实施数字化软件开发及质量管理经验</t>
  </si>
  <si>
    <t>泛亚汽车技术中心有限公司</t>
  </si>
  <si>
    <t>上海东方雨虹实施产品唯一身份全供应链管理协同系统的经验</t>
  </si>
  <si>
    <t>上海东方雨虹防水技术有限责任公司</t>
  </si>
  <si>
    <t>上海江南长兴重工精益质量管理在超大型集装箱船建造的实践经验</t>
  </si>
  <si>
    <t>上海江南长兴重工有限责任公司</t>
  </si>
  <si>
    <t>上海燃气集团微客服平台应用的经验</t>
  </si>
  <si>
    <t>上海燃气（集团）有限公司</t>
  </si>
  <si>
    <r>
      <t>沃尔沃建筑设备实施“</t>
    </r>
    <r>
      <rPr>
        <sz val="10.5"/>
        <color theme="1"/>
        <rFont val="Arial"/>
        <family val="2"/>
      </rPr>
      <t>V-123</t>
    </r>
    <r>
      <rPr>
        <sz val="10.5"/>
        <color theme="1"/>
        <rFont val="宋体"/>
        <family val="3"/>
        <charset val="134"/>
      </rPr>
      <t>”改进与创新体系的实践经验</t>
    </r>
  </si>
  <si>
    <t>沃尔沃建筑设备（中国）有限公司</t>
  </si>
  <si>
    <t>联合电子实施基于失效模式的设计评审的经验</t>
  </si>
  <si>
    <t>联合汽车电子有限公司</t>
  </si>
  <si>
    <t>吴二电实施电气二次设备可靠性管理体系的实践经验</t>
  </si>
  <si>
    <t>上海吴泾第二发电有限责任公司</t>
  </si>
  <si>
    <t>航天科工浦东中心实施保障平台系统的经验</t>
  </si>
  <si>
    <t>中国航天科工集团上海浦东开发中心</t>
  </si>
  <si>
    <r>
      <t>上海无线电设备研究所互联网</t>
    </r>
    <r>
      <rPr>
        <sz val="10.5"/>
        <color theme="1"/>
        <rFont val="Arial"/>
        <family val="2"/>
      </rPr>
      <t>+</t>
    </r>
    <r>
      <rPr>
        <sz val="10.5"/>
        <color theme="1"/>
        <rFont val="宋体"/>
        <family val="3"/>
        <charset val="134"/>
      </rPr>
      <t>科研生产质量管理平台的实践经验</t>
    </r>
  </si>
  <si>
    <t>上海无线电设备研究院</t>
  </si>
  <si>
    <r>
      <t>子元汽车零部件有限公司</t>
    </r>
    <r>
      <rPr>
        <sz val="10.5"/>
        <color theme="1"/>
        <rFont val="Arial"/>
        <family val="2"/>
      </rPr>
      <t>IE</t>
    </r>
    <r>
      <rPr>
        <sz val="10.5"/>
        <color theme="1"/>
        <rFont val="宋体"/>
        <family val="3"/>
        <charset val="134"/>
      </rPr>
      <t>团队管理的经验</t>
    </r>
  </si>
  <si>
    <t>上海子元汽车零部件有限公司</t>
  </si>
  <si>
    <t>黄海制药实施中药生产质量现代化管理的经验</t>
  </si>
  <si>
    <t>上海黄海制药有限责任公司</t>
  </si>
  <si>
    <t>上海汽轮机厂推进质量管理小组活动的经验</t>
  </si>
  <si>
    <t>上海电气电站设备有限公司上海汽轮机厂</t>
  </si>
  <si>
    <t>绿地建设应用顾客满意管理提升工程品质经验</t>
  </si>
  <si>
    <t>上海绿地建设（集团）有限公司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</si>
</sst>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rgb="FF000000"/>
      <name val="仿宋_GB2312"/>
      <family val="1"/>
      <charset val="134"/>
    </font>
    <font>
      <sz val="14"/>
      <color theme="1"/>
      <name val="仿宋_GB2312"/>
      <family val="1"/>
      <charset val="134"/>
    </font>
    <font>
      <b/>
      <sz val="14"/>
      <color theme="1"/>
      <name val="仿宋_GB2312"/>
      <family val="1"/>
      <charset val="134"/>
    </font>
    <font>
      <sz val="14"/>
      <color theme="1"/>
      <name val="Times New Roman"/>
      <family val="1"/>
    </font>
    <font>
      <sz val="11"/>
      <color theme="1"/>
      <name val="DengXian"/>
      <family val="2"/>
      <charset val="134"/>
      <scheme val="minor"/>
    </font>
    <font>
      <sz val="14"/>
      <color theme="1"/>
      <name val="宋体"/>
      <family val="3"/>
      <charset val="134"/>
    </font>
    <font>
      <sz val="14"/>
      <color theme="1"/>
      <name val="仿宋_GB2312"/>
      <family val="3"/>
      <charset val="134"/>
    </font>
    <font>
      <b/>
      <sz val="14"/>
      <color theme="1"/>
      <name val="宋体"/>
      <family val="3"/>
      <charset val="134"/>
    </font>
    <font>
      <b/>
      <sz val="14"/>
      <color rgb="FF000000"/>
      <name val="宋体"/>
      <family val="3"/>
      <charset val="134"/>
    </font>
    <font>
      <sz val="10.5"/>
      <color theme="1"/>
      <name val="Times New Roman"/>
      <family val="1"/>
    </font>
    <font>
      <b/>
      <sz val="10.5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name val="DengXian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8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10" fillId="0" borderId="0" xfId="0" applyFon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/>
    </xf>
    <xf numFmtId="0" fontId="0" fillId="0" borderId="0" xfId="0" applyFill="1"/>
    <xf numFmtId="0" fontId="15" fillId="0" borderId="14" xfId="0" applyFont="1" applyBorder="1" applyAlignment="1">
      <alignment horizontal="justify" vertical="center"/>
    </xf>
    <xf numFmtId="0" fontId="15" fillId="0" borderId="15" xfId="0" applyFont="1" applyBorder="1" applyAlignment="1">
      <alignment horizontal="justify" vertical="center"/>
    </xf>
    <xf numFmtId="0" fontId="15" fillId="0" borderId="15" xfId="0" applyFont="1" applyBorder="1" applyAlignment="1">
      <alignment horizontal="justify" vertical="center" wrapText="1"/>
    </xf>
    <xf numFmtId="0" fontId="15" fillId="0" borderId="16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10" fontId="11" fillId="0" borderId="5" xfId="0" applyNumberFormat="1" applyFont="1" applyBorder="1" applyAlignment="1">
      <alignment horizontal="left" vertical="center" wrapText="1"/>
    </xf>
    <xf numFmtId="0" fontId="13" fillId="0" borderId="14" xfId="0" applyFont="1" applyBorder="1" applyAlignment="1">
      <alignment horizontal="justify" vertical="center" wrapText="1"/>
    </xf>
    <xf numFmtId="0" fontId="13" fillId="0" borderId="15" xfId="0" applyFont="1" applyBorder="1" applyAlignment="1">
      <alignment horizontal="justify" vertical="center" wrapText="1"/>
    </xf>
    <xf numFmtId="0" fontId="13" fillId="0" borderId="15" xfId="0" applyFont="1" applyBorder="1" applyAlignment="1">
      <alignment horizontal="justify" vertical="center"/>
    </xf>
    <xf numFmtId="0" fontId="13" fillId="0" borderId="16" xfId="0" applyFont="1" applyBorder="1" applyAlignment="1">
      <alignment horizontal="justify" vertical="center" wrapText="1"/>
    </xf>
    <xf numFmtId="0" fontId="13" fillId="0" borderId="5" xfId="0" applyFont="1" applyBorder="1" applyAlignment="1">
      <alignment horizontal="justify" vertical="center" wrapText="1"/>
    </xf>
    <xf numFmtId="0" fontId="13" fillId="0" borderId="5" xfId="0" applyFont="1" applyBorder="1" applyAlignment="1">
      <alignment horizontal="justify" vertical="center"/>
    </xf>
    <xf numFmtId="0" fontId="13" fillId="0" borderId="14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justify" vertical="center"/>
    </xf>
    <xf numFmtId="0" fontId="13" fillId="0" borderId="16" xfId="0" applyFont="1" applyBorder="1" applyAlignment="1">
      <alignment horizontal="left" vertical="center"/>
    </xf>
    <xf numFmtId="0" fontId="15" fillId="0" borderId="14" xfId="0" applyFont="1" applyBorder="1" applyAlignment="1">
      <alignment horizontal="justify" vertical="center" wrapText="1"/>
    </xf>
    <xf numFmtId="0" fontId="11" fillId="0" borderId="16" xfId="0" applyFont="1" applyBorder="1" applyAlignment="1">
      <alignment horizontal="justify" vertical="center" wrapText="1"/>
    </xf>
    <xf numFmtId="0" fontId="15" fillId="0" borderId="5" xfId="0" applyFont="1" applyBorder="1" applyAlignment="1">
      <alignment horizontal="justify" vertical="center" wrapText="1"/>
    </xf>
    <xf numFmtId="0" fontId="13" fillId="0" borderId="5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justify" vertical="center"/>
    </xf>
    <xf numFmtId="0" fontId="13" fillId="0" borderId="16" xfId="0" applyFont="1" applyBorder="1" applyAlignment="1">
      <alignment horizontal="justify" vertical="center"/>
    </xf>
    <xf numFmtId="0" fontId="13" fillId="0" borderId="20" xfId="0" applyFont="1" applyBorder="1" applyAlignment="1">
      <alignment horizontal="justify" vertical="center" wrapText="1"/>
    </xf>
    <xf numFmtId="0" fontId="13" fillId="0" borderId="16" xfId="0" applyFont="1" applyBorder="1" applyAlignment="1">
      <alignment horizontal="justify" vertical="center" wrapText="1"/>
    </xf>
    <xf numFmtId="0" fontId="13" fillId="0" borderId="20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C51CA5-C2D0-498A-87D4-FBFDA7BDA47A}" name="表1" displayName="表1" ref="A1:C10" totalsRowShown="0">
  <tableColumns count="3">
    <tableColumn id="1" xr3:uid="{8630DB31-F344-49EA-A948-14F305F12489}" name=" "/>
    <tableColumn id="2" xr3:uid="{D312E5DA-A412-4BE9-96D3-13F8BD562AD9}" name="发证总数"/>
    <tableColumn id="3" xr3:uid="{E2BE7C97-58CF-4E22-8AB5-A501F4C677AC}" name="省/市级审查数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2F0B86-B411-413C-88E1-4939462DDCB9}" name="表1_3" displayName="表1_3" ref="A1:C10" totalsRowShown="0">
  <tableColumns count="3">
    <tableColumn id="1" xr3:uid="{AA01BB44-CFAC-41E7-8A21-2E2680182C3F}" name=" "/>
    <tableColumn id="2" xr3:uid="{45513B6A-2EEB-442A-A6B1-5AC09EE1B594}" name="食品添加剂"/>
    <tableColumn id="3" xr3:uid="{E9516D55-4F7F-4F57-837D-ABCDDDA0619B}" name="食品相关产品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ECDED5-4E37-4ACA-B31E-F97DB41CCFF8}" name="表1_4" displayName="表1_4" ref="A1:D10" totalsRowShown="0">
  <tableColumns count="4">
    <tableColumn id="1" xr3:uid="{457E8C90-803D-457A-8AE7-979B77E5E91D}" name=" "/>
    <tableColumn id="2" xr3:uid="{2CC968D0-C3EB-4B58-81E4-BD84F4BAC3DC}" name="A级"/>
    <tableColumn id="3" xr3:uid="{9D5AC6D6-A371-4A0E-8108-0B12638CD8B2}" name="B级"/>
    <tableColumn id="4" xr3:uid="{C8595811-E8EA-4B03-AE33-9A6425D9FE36}" name="C级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134C11-A44F-4708-88AF-B2E16AC6371D}" name="表1_5" displayName="表1_5" ref="A1:E8" totalsRowShown="0">
  <tableColumns count="5">
    <tableColumn id="1" xr3:uid="{23336EC7-64D1-4CB4-9CD7-82FD3BE62CCA}" name=" "/>
    <tableColumn id="2" xr3:uid="{F578D1C1-D59C-4073-8E96-64D18955BEFE}" name="集体用餐"/>
    <tableColumn id="3" xr3:uid="{77A42089-767A-4608-837F-822AF7F81416}" name="食堂"/>
    <tableColumn id="4" xr3:uid="{7DB3C232-249F-45B9-9434-C9BEEF748705}" name="公共餐饮"/>
    <tableColumn id="5" xr3:uid="{4CE32502-00EF-415E-BAC7-64D24F4748A9}" name="合计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AD21F5-6B8F-4E5D-97D2-FBF494297C57}" name="表1_6" displayName="表1_6" ref="A1:B11" totalsRowShown="0">
  <tableColumns count="2">
    <tableColumn id="1" xr3:uid="{A00B9D68-9562-4E13-BB6B-4F8A67DF5B25}" name=" "/>
    <tableColumn id="2" xr3:uid="{115255BB-F118-46E3-8E51-6B029DF27EBE}" name="单位数目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E0365D-6AE7-49F3-A5B3-9A0F8FF04690}" name="表1_7" displayName="表1_7" ref="A1:D10" totalsRowShown="0">
  <tableColumns count="4">
    <tableColumn id="1" xr3:uid="{20357F60-323A-41C3-ABE3-426B2FB3EE69}" name=" "/>
    <tableColumn id="2" xr3:uid="{8AA855D3-305B-4BB8-B411-8C5F75A97688}" name="安全检查人员/百人次"/>
    <tableColumn id="3" xr3:uid="{CE8703D8-81EF-41B0-89D4-54F3AC77BBD5}" name="发出安全监察指令书"/>
    <tableColumn id="4" xr3:uid="{C1783D73-A747-42C0-83BD-B8ED77520D4E}" name="处罚罚金(万元)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12621F-E5D6-4A09-8AA9-278DF76DDA3A}" name="表1_8" displayName="表1_8" ref="A1:F9" totalsRowShown="0">
  <tableColumns count="6">
    <tableColumn id="1" xr3:uid="{6FDA7F52-C363-41CF-B0E6-EADA6FB3D7A2}" name=" "/>
    <tableColumn id="2" xr3:uid="{58D4059F-EFF8-4898-B566-C530A58834AB}" name="2013"/>
    <tableColumn id="3" xr3:uid="{1DE86B72-9B13-4B7E-B03C-9C273F714A36}" name="2014"/>
    <tableColumn id="4" xr3:uid="{8D60B821-A3C2-4906-8CCE-9F0EF340DF2C}" name="2015"/>
    <tableColumn id="5" xr3:uid="{9332D815-5B5D-4D5C-B6F8-2E8E68EE403B}" name="2016"/>
    <tableColumn id="6" xr3:uid="{A0664FCF-C397-4D83-A188-A03EDE47E035}" name="201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74"/>
  <sheetViews>
    <sheetView workbookViewId="0">
      <selection activeCell="D15" sqref="D15"/>
    </sheetView>
  </sheetViews>
  <sheetFormatPr defaultColWidth="11.07421875" defaultRowHeight="15.5"/>
  <cols>
    <col min="1" max="1" width="8.84375" customWidth="1"/>
    <col min="2" max="2" width="11" customWidth="1"/>
    <col min="3" max="3" width="12.765625" customWidth="1"/>
    <col min="4" max="4" width="18.15234375" style="8" customWidth="1"/>
  </cols>
  <sheetData>
    <row r="1" spans="1:4">
      <c r="A1" s="13" t="s">
        <v>7</v>
      </c>
      <c r="B1" s="13" t="s">
        <v>8</v>
      </c>
      <c r="C1" s="13" t="s">
        <v>9</v>
      </c>
      <c r="D1" s="13"/>
    </row>
    <row r="2" spans="1:4">
      <c r="A2" s="13">
        <v>2009</v>
      </c>
      <c r="B2" s="13">
        <v>2414</v>
      </c>
      <c r="C2" s="13">
        <v>428</v>
      </c>
      <c r="D2" s="13"/>
    </row>
    <row r="3" spans="1:4">
      <c r="A3" s="13">
        <v>2010</v>
      </c>
      <c r="B3" s="13">
        <v>2090</v>
      </c>
      <c r="C3" s="13">
        <v>322</v>
      </c>
      <c r="D3" s="13"/>
    </row>
    <row r="4" spans="1:4">
      <c r="A4" s="13">
        <v>2011</v>
      </c>
      <c r="B4" s="13">
        <v>2025</v>
      </c>
      <c r="C4" s="13">
        <v>398</v>
      </c>
      <c r="D4" s="13"/>
    </row>
    <row r="5" spans="1:4">
      <c r="A5" s="13">
        <v>2012</v>
      </c>
      <c r="B5" s="13">
        <v>1451</v>
      </c>
      <c r="C5" s="13">
        <v>287</v>
      </c>
      <c r="D5" s="13"/>
    </row>
    <row r="6" spans="1:4">
      <c r="A6" s="13">
        <v>2013</v>
      </c>
      <c r="B6" s="13">
        <v>1344</v>
      </c>
      <c r="C6" s="13">
        <v>234</v>
      </c>
      <c r="D6" s="13"/>
    </row>
    <row r="7" spans="1:4">
      <c r="A7" s="13">
        <v>2014</v>
      </c>
      <c r="B7" s="13">
        <v>1367</v>
      </c>
      <c r="C7" s="13">
        <v>199</v>
      </c>
      <c r="D7" s="13"/>
    </row>
    <row r="8" spans="1:4">
      <c r="A8" s="13">
        <v>2015</v>
      </c>
      <c r="B8" s="13">
        <v>1322</v>
      </c>
      <c r="C8" s="13">
        <v>214</v>
      </c>
      <c r="D8" s="13"/>
    </row>
    <row r="9" spans="1:4">
      <c r="A9" s="13">
        <v>2016</v>
      </c>
      <c r="B9" s="13">
        <v>1252</v>
      </c>
      <c r="C9" s="13">
        <v>210</v>
      </c>
      <c r="D9" s="13"/>
    </row>
    <row r="10" spans="1:4">
      <c r="A10" s="13">
        <v>2017</v>
      </c>
      <c r="B10" s="13">
        <v>1111</v>
      </c>
      <c r="C10" s="13">
        <v>90</v>
      </c>
      <c r="D10" s="13"/>
    </row>
    <row r="11" spans="1:4" ht="19.5">
      <c r="A11" s="2"/>
      <c r="B11" s="2"/>
      <c r="C11" s="2"/>
    </row>
    <row r="12" spans="1:4" ht="19.5">
      <c r="A12" s="2"/>
      <c r="B12" s="2"/>
      <c r="C12" s="2"/>
    </row>
    <row r="13" spans="1:4" ht="19.5">
      <c r="A13" s="2"/>
      <c r="B13" s="2"/>
      <c r="C13" s="2"/>
    </row>
    <row r="14" spans="1:4" ht="19.5">
      <c r="A14" s="2"/>
      <c r="B14" s="2"/>
      <c r="C14" s="2"/>
    </row>
    <row r="15" spans="1:4" ht="19.5">
      <c r="A15" s="2"/>
      <c r="B15" s="2"/>
      <c r="C15" s="2"/>
    </row>
    <row r="16" spans="1:4" ht="19.5">
      <c r="A16" s="2"/>
      <c r="B16" s="2"/>
      <c r="C16" s="2"/>
    </row>
    <row r="17" spans="1:3" ht="19.5">
      <c r="A17" s="2"/>
      <c r="B17" s="3"/>
      <c r="C17" s="6"/>
    </row>
    <row r="18" spans="1:3" ht="19.5">
      <c r="A18" s="2"/>
      <c r="B18" s="3"/>
      <c r="C18" s="6"/>
    </row>
    <row r="19" spans="1:3" ht="19.5">
      <c r="A19" s="2"/>
      <c r="B19" s="3"/>
      <c r="C19" s="6"/>
    </row>
    <row r="20" spans="1:3" ht="19.5">
      <c r="A20" s="2"/>
      <c r="B20" s="3"/>
      <c r="C20" s="6"/>
    </row>
    <row r="21" spans="1:3" ht="19.5">
      <c r="A21" s="2"/>
      <c r="B21" s="3"/>
      <c r="C21" s="4"/>
    </row>
    <row r="22" spans="1:3" ht="19.5">
      <c r="A22" s="2"/>
      <c r="B22" s="3"/>
      <c r="C22" s="2"/>
    </row>
    <row r="23" spans="1:3" ht="19.5">
      <c r="A23" s="2"/>
      <c r="B23" s="3"/>
      <c r="C23" s="2"/>
    </row>
    <row r="24" spans="1:3" ht="19.5">
      <c r="A24" s="2"/>
      <c r="B24" s="3"/>
      <c r="C24" s="2"/>
    </row>
    <row r="25" spans="1:3" ht="19.5">
      <c r="A25" s="2"/>
      <c r="B25" s="3"/>
      <c r="C25" s="2"/>
    </row>
    <row r="26" spans="1:3" ht="19.5">
      <c r="A26" s="2"/>
      <c r="B26" s="5"/>
      <c r="C26" s="2"/>
    </row>
    <row r="27" spans="1:3" ht="19.5">
      <c r="A27" s="2"/>
      <c r="B27" s="2"/>
      <c r="C27" s="5"/>
    </row>
    <row r="28" spans="1:3" ht="19.5">
      <c r="A28" s="2"/>
      <c r="B28" s="2"/>
      <c r="C28" s="5"/>
    </row>
    <row r="29" spans="1:3" ht="19.5">
      <c r="A29" s="2"/>
      <c r="B29" s="2"/>
      <c r="C29" s="5"/>
    </row>
    <row r="30" spans="1:3" ht="19.5">
      <c r="A30" s="2"/>
      <c r="B30" s="7"/>
    </row>
    <row r="31" spans="1:3" ht="19.5">
      <c r="A31" s="2"/>
      <c r="B31" s="3"/>
    </row>
    <row r="32" spans="1:3" ht="19.5">
      <c r="A32" s="2"/>
      <c r="B32" s="3"/>
    </row>
    <row r="33" spans="1:3" ht="19.5">
      <c r="A33" s="2"/>
      <c r="B33" s="3"/>
    </row>
    <row r="34" spans="1:3" ht="19.5">
      <c r="A34" s="2"/>
      <c r="B34" s="3"/>
    </row>
    <row r="35" spans="1:3" ht="19.5">
      <c r="A35" s="2"/>
      <c r="B35" s="3"/>
    </row>
    <row r="36" spans="1:3" ht="19.5">
      <c r="A36" s="2"/>
      <c r="B36" s="3"/>
    </row>
    <row r="37" spans="1:3" ht="19.5">
      <c r="A37" s="2"/>
      <c r="B37" s="3"/>
    </row>
    <row r="38" spans="1:3" ht="19.5">
      <c r="A38" s="2"/>
      <c r="B38" s="3"/>
    </row>
    <row r="39" spans="1:3" ht="19.5">
      <c r="A39" s="2"/>
      <c r="B39" s="3"/>
      <c r="C39" s="2"/>
    </row>
    <row r="40" spans="1:3" ht="19.5">
      <c r="A40" s="2"/>
      <c r="B40" s="3"/>
    </row>
    <row r="41" spans="1:3" ht="19.5">
      <c r="A41" s="2"/>
      <c r="B41" s="3"/>
    </row>
    <row r="42" spans="1:3" ht="19.5">
      <c r="A42" s="2"/>
      <c r="B42" s="3"/>
    </row>
    <row r="43" spans="1:3" ht="19.5">
      <c r="A43" s="2"/>
      <c r="B43" s="3"/>
    </row>
    <row r="44" spans="1:3" ht="19.5">
      <c r="A44" s="2"/>
      <c r="B44" s="3"/>
    </row>
    <row r="45" spans="1:3" ht="19.5">
      <c r="A45" s="2"/>
      <c r="B45" s="3"/>
    </row>
    <row r="46" spans="1:3" ht="19.5">
      <c r="A46" s="2"/>
      <c r="B46" s="3"/>
    </row>
    <row r="47" spans="1:3" ht="19.5">
      <c r="A47" s="2"/>
      <c r="B47" s="3"/>
    </row>
    <row r="48" spans="1:3" ht="19.5">
      <c r="A48" s="2"/>
      <c r="B48" s="3"/>
    </row>
    <row r="49" spans="1:4" ht="19.5">
      <c r="A49" s="2"/>
      <c r="B49" s="3"/>
    </row>
    <row r="50" spans="1:4" ht="19.5">
      <c r="A50" s="2"/>
      <c r="B50" s="3"/>
    </row>
    <row r="51" spans="1:4" ht="19.5">
      <c r="A51" s="2"/>
      <c r="B51" s="3"/>
    </row>
    <row r="52" spans="1:4" ht="19.5">
      <c r="A52" s="2"/>
      <c r="B52" s="3"/>
    </row>
    <row r="53" spans="1:4" ht="19.5">
      <c r="A53" s="2"/>
      <c r="B53" s="3"/>
    </row>
    <row r="54" spans="1:4" ht="19.5">
      <c r="A54" s="2"/>
      <c r="B54" s="3"/>
    </row>
    <row r="55" spans="1:4" ht="19.5">
      <c r="A55" s="2"/>
      <c r="B55" s="3"/>
      <c r="D55" s="9"/>
    </row>
    <row r="56" spans="1:4" ht="19.5">
      <c r="A56" s="2"/>
      <c r="B56" s="3"/>
      <c r="D56" s="9"/>
    </row>
    <row r="57" spans="1:4" ht="19.5">
      <c r="A57" s="2"/>
      <c r="B57" s="3"/>
      <c r="D57" s="9"/>
    </row>
    <row r="58" spans="1:4" ht="19.5">
      <c r="A58" s="2"/>
      <c r="B58" s="3"/>
    </row>
    <row r="59" spans="1:4" ht="19.5">
      <c r="A59" s="2"/>
      <c r="B59" s="3"/>
    </row>
    <row r="60" spans="1:4" ht="19.5">
      <c r="A60" s="2"/>
      <c r="B60" s="3"/>
    </row>
    <row r="61" spans="1:4" ht="19.5">
      <c r="A61" s="2"/>
      <c r="B61" s="3"/>
    </row>
    <row r="62" spans="1:4" ht="19.5">
      <c r="A62" s="2"/>
      <c r="B62" s="3"/>
      <c r="C62" s="2"/>
    </row>
    <row r="63" spans="1:4" ht="19.5">
      <c r="A63" s="2"/>
      <c r="B63" s="3"/>
    </row>
    <row r="64" spans="1:4" ht="19.5">
      <c r="A64" s="2"/>
      <c r="B64" s="1"/>
    </row>
    <row r="65" spans="1:2" ht="19.5">
      <c r="A65" s="2"/>
      <c r="B65" s="1"/>
    </row>
    <row r="66" spans="1:2" ht="19.5">
      <c r="A66" s="2"/>
      <c r="B66" s="1"/>
    </row>
    <row r="67" spans="1:2" ht="19.5">
      <c r="A67" s="2"/>
      <c r="B67" s="1"/>
    </row>
    <row r="68" spans="1:2" ht="19.5">
      <c r="A68" s="2"/>
      <c r="B68" s="1"/>
    </row>
    <row r="69" spans="1:2" ht="19.5">
      <c r="A69" s="2"/>
      <c r="B69" s="1"/>
    </row>
    <row r="70" spans="1:2" ht="19.5">
      <c r="A70" s="2"/>
      <c r="B70" s="1"/>
    </row>
    <row r="71" spans="1:2" ht="19.5">
      <c r="A71" s="2"/>
      <c r="B71" s="1"/>
    </row>
    <row r="72" spans="1:2" ht="19.5">
      <c r="A72" s="2"/>
      <c r="B72" s="1"/>
    </row>
    <row r="73" spans="1:2" ht="19.5">
      <c r="A73" s="2"/>
      <c r="B73" s="1"/>
    </row>
    <row r="74" spans="1:2" ht="19.5">
      <c r="A74" s="2"/>
      <c r="B74" s="10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B80B6-7052-4F8B-93D7-64BC47A65117}">
  <sheetPr codeName="Sheet10"/>
  <dimension ref="A1:H4"/>
  <sheetViews>
    <sheetView workbookViewId="0">
      <selection activeCell="C11" sqref="C11"/>
    </sheetView>
  </sheetViews>
  <sheetFormatPr defaultRowHeight="15.5"/>
  <sheetData>
    <row r="1" spans="1:8">
      <c r="A1" s="32"/>
      <c r="B1" s="32">
        <v>2011</v>
      </c>
      <c r="C1" s="32">
        <v>2012</v>
      </c>
      <c r="D1" s="32">
        <v>2013</v>
      </c>
      <c r="E1" s="32">
        <v>2014</v>
      </c>
      <c r="F1" s="32">
        <v>2015</v>
      </c>
      <c r="G1" s="32">
        <v>2016</v>
      </c>
      <c r="H1" s="32">
        <v>2017</v>
      </c>
    </row>
    <row r="2" spans="1:8">
      <c r="A2" t="s">
        <v>43</v>
      </c>
      <c r="B2">
        <v>381</v>
      </c>
      <c r="C2">
        <v>388</v>
      </c>
      <c r="D2">
        <v>371</v>
      </c>
      <c r="E2">
        <v>426</v>
      </c>
      <c r="F2">
        <v>279</v>
      </c>
      <c r="G2">
        <v>280</v>
      </c>
      <c r="H2">
        <v>352</v>
      </c>
    </row>
    <row r="3" spans="1:8">
      <c r="A3" t="s">
        <v>44</v>
      </c>
      <c r="B3">
        <v>1536</v>
      </c>
      <c r="C3">
        <v>1446</v>
      </c>
      <c r="D3">
        <v>1248</v>
      </c>
      <c r="E3">
        <v>1117</v>
      </c>
      <c r="F3">
        <v>1252</v>
      </c>
      <c r="G3">
        <v>1207</v>
      </c>
      <c r="H3">
        <v>1129</v>
      </c>
    </row>
    <row r="4" spans="1:8">
      <c r="A4" t="s">
        <v>45</v>
      </c>
      <c r="B4" s="11">
        <f>B2/(B3+B2)</f>
        <v>0.19874804381846636</v>
      </c>
      <c r="C4" s="11">
        <f t="shared" ref="C4:H4" si="0">C2/(C3+C2)</f>
        <v>0.21155943293347873</v>
      </c>
      <c r="D4" s="11">
        <f t="shared" si="0"/>
        <v>0.2291537986411365</v>
      </c>
      <c r="E4" s="11">
        <f t="shared" si="0"/>
        <v>0.27608554763447829</v>
      </c>
      <c r="F4" s="11">
        <f t="shared" si="0"/>
        <v>0.18223383409536251</v>
      </c>
      <c r="G4" s="11">
        <f t="shared" si="0"/>
        <v>0.1882985877605918</v>
      </c>
      <c r="H4" s="11">
        <f t="shared" si="0"/>
        <v>0.23767724510465901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D85A0-3C53-4651-9AB9-1AA97A5B09A9}">
  <sheetPr codeName="Sheet11"/>
  <dimension ref="A1:E11"/>
  <sheetViews>
    <sheetView workbookViewId="0">
      <selection activeCell="H17" sqref="H17"/>
    </sheetView>
  </sheetViews>
  <sheetFormatPr defaultRowHeight="15.5"/>
  <sheetData>
    <row r="1" spans="1:5">
      <c r="A1" s="13" t="s">
        <v>7</v>
      </c>
      <c r="B1" s="13" t="s">
        <v>46</v>
      </c>
      <c r="C1" s="13" t="s">
        <v>47</v>
      </c>
      <c r="D1" s="13" t="s">
        <v>48</v>
      </c>
      <c r="E1" s="13"/>
    </row>
    <row r="2" spans="1:5">
      <c r="A2" s="13">
        <v>2009</v>
      </c>
      <c r="B2" s="13">
        <v>510</v>
      </c>
      <c r="C2" s="13">
        <v>1479</v>
      </c>
      <c r="D2" s="13">
        <v>437</v>
      </c>
      <c r="E2" s="13"/>
    </row>
    <row r="3" spans="1:5">
      <c r="A3" s="13">
        <v>2010</v>
      </c>
      <c r="B3" s="13">
        <v>409</v>
      </c>
      <c r="C3" s="13">
        <v>1506</v>
      </c>
      <c r="D3" s="13">
        <v>445</v>
      </c>
      <c r="E3" s="13"/>
    </row>
    <row r="4" spans="1:5">
      <c r="A4" s="13">
        <v>2011</v>
      </c>
      <c r="B4" s="13">
        <v>343</v>
      </c>
      <c r="C4" s="13">
        <v>1210</v>
      </c>
      <c r="D4" s="13">
        <v>554</v>
      </c>
      <c r="E4" s="13"/>
    </row>
    <row r="5" spans="1:5">
      <c r="A5" s="13">
        <v>2012</v>
      </c>
      <c r="B5" s="13">
        <v>326</v>
      </c>
      <c r="C5" s="13">
        <v>1102</v>
      </c>
      <c r="D5" s="13">
        <v>406</v>
      </c>
      <c r="E5" s="13"/>
    </row>
    <row r="6" spans="1:5">
      <c r="A6" s="13">
        <v>2013</v>
      </c>
      <c r="B6" s="13">
        <v>312</v>
      </c>
      <c r="C6" s="13">
        <v>986</v>
      </c>
      <c r="D6" s="13">
        <v>321</v>
      </c>
      <c r="E6" s="13"/>
    </row>
    <row r="7" spans="1:5">
      <c r="A7" s="13">
        <v>2014</v>
      </c>
      <c r="B7" s="13">
        <v>353</v>
      </c>
      <c r="C7" s="13">
        <v>921</v>
      </c>
      <c r="D7" s="13">
        <v>269</v>
      </c>
      <c r="E7" s="13"/>
    </row>
    <row r="8" spans="1:5">
      <c r="A8" s="13">
        <v>2015</v>
      </c>
      <c r="B8" s="13">
        <v>340</v>
      </c>
      <c r="C8" s="13">
        <v>925</v>
      </c>
      <c r="D8" s="13">
        <v>261</v>
      </c>
      <c r="E8" s="13"/>
    </row>
    <row r="9" spans="1:5">
      <c r="A9" s="13">
        <v>2016</v>
      </c>
      <c r="B9" s="13">
        <v>482</v>
      </c>
      <c r="C9" s="13">
        <v>942</v>
      </c>
      <c r="D9" s="13">
        <v>187</v>
      </c>
      <c r="E9" s="13"/>
    </row>
    <row r="10" spans="1:5">
      <c r="A10" s="13">
        <v>2017</v>
      </c>
      <c r="B10" s="13">
        <v>670</v>
      </c>
      <c r="C10" s="13">
        <v>534</v>
      </c>
      <c r="D10" s="13">
        <v>79</v>
      </c>
      <c r="E10" s="13"/>
    </row>
    <row r="11" spans="1:5">
      <c r="A11" s="13"/>
      <c r="B11" s="13"/>
      <c r="C11" s="13"/>
      <c r="D11" s="13"/>
      <c r="E11" s="1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4C94-23AF-4EB9-812B-14FB4E55318D}">
  <sheetPr codeName="Sheet12"/>
  <dimension ref="A1:K8"/>
  <sheetViews>
    <sheetView workbookViewId="0">
      <selection activeCell="F12" sqref="F12"/>
    </sheetView>
  </sheetViews>
  <sheetFormatPr defaultRowHeight="15.5"/>
  <sheetData>
    <row r="1" spans="1:11" s="32" customFormat="1">
      <c r="B1" s="32">
        <v>2008</v>
      </c>
      <c r="C1" s="32">
        <v>2009</v>
      </c>
      <c r="D1" s="32">
        <v>2010</v>
      </c>
      <c r="E1" s="32">
        <v>2011</v>
      </c>
      <c r="F1" s="32">
        <v>2012</v>
      </c>
      <c r="G1" s="32">
        <v>2013</v>
      </c>
      <c r="H1" s="32">
        <v>2014</v>
      </c>
      <c r="I1" s="32">
        <v>2015</v>
      </c>
      <c r="J1" s="32">
        <v>2016</v>
      </c>
      <c r="K1" s="32">
        <v>2017</v>
      </c>
    </row>
    <row r="2" spans="1:11">
      <c r="A2" t="s">
        <v>49</v>
      </c>
      <c r="C2">
        <v>510</v>
      </c>
      <c r="D2">
        <v>409</v>
      </c>
      <c r="E2">
        <v>343</v>
      </c>
      <c r="F2">
        <v>326</v>
      </c>
      <c r="G2">
        <v>312</v>
      </c>
      <c r="H2">
        <v>353</v>
      </c>
      <c r="I2">
        <v>340</v>
      </c>
      <c r="J2">
        <v>482</v>
      </c>
      <c r="K2">
        <v>670</v>
      </c>
    </row>
    <row r="3" spans="1:11">
      <c r="A3" t="s">
        <v>50</v>
      </c>
      <c r="C3">
        <v>1479</v>
      </c>
      <c r="D3">
        <v>1506</v>
      </c>
      <c r="E3">
        <v>1210</v>
      </c>
      <c r="F3">
        <v>1102</v>
      </c>
      <c r="G3">
        <v>986</v>
      </c>
      <c r="H3">
        <v>921</v>
      </c>
      <c r="I3">
        <v>925</v>
      </c>
      <c r="J3">
        <v>942</v>
      </c>
      <c r="K3">
        <v>534</v>
      </c>
    </row>
    <row r="4" spans="1:11">
      <c r="A4" t="s">
        <v>51</v>
      </c>
      <c r="C4">
        <v>437</v>
      </c>
      <c r="D4">
        <v>445</v>
      </c>
      <c r="E4">
        <v>554</v>
      </c>
      <c r="F4">
        <v>406</v>
      </c>
      <c r="G4">
        <v>321</v>
      </c>
      <c r="H4">
        <v>269</v>
      </c>
      <c r="I4">
        <v>261</v>
      </c>
      <c r="J4">
        <v>187</v>
      </c>
      <c r="K4">
        <v>79</v>
      </c>
    </row>
    <row r="5" spans="1:11">
      <c r="C5">
        <f>SUM(C2:C4)</f>
        <v>2426</v>
      </c>
      <c r="D5">
        <f t="shared" ref="D5:K5" si="0">SUM(D2:D4)</f>
        <v>2360</v>
      </c>
      <c r="E5">
        <f t="shared" si="0"/>
        <v>2107</v>
      </c>
      <c r="F5">
        <f t="shared" si="0"/>
        <v>1834</v>
      </c>
      <c r="G5">
        <f t="shared" si="0"/>
        <v>1619</v>
      </c>
      <c r="H5">
        <f t="shared" si="0"/>
        <v>1543</v>
      </c>
      <c r="I5">
        <f t="shared" si="0"/>
        <v>1526</v>
      </c>
      <c r="J5">
        <f t="shared" si="0"/>
        <v>1611</v>
      </c>
      <c r="K5">
        <f t="shared" si="0"/>
        <v>1283</v>
      </c>
    </row>
    <row r="6" spans="1:11">
      <c r="A6" t="s">
        <v>49</v>
      </c>
      <c r="C6" s="11">
        <f>C2/$C$5</f>
        <v>0.21022258862324814</v>
      </c>
      <c r="D6" s="11">
        <f>D2/$D$5</f>
        <v>0.1733050847457627</v>
      </c>
      <c r="E6" s="11">
        <f>E2/$E$5</f>
        <v>0.16279069767441862</v>
      </c>
      <c r="F6" s="11">
        <f>F2/$F$5</f>
        <v>0.17775354416575789</v>
      </c>
      <c r="G6" s="11">
        <f>G2/$G$5</f>
        <v>0.19271155033971588</v>
      </c>
      <c r="H6" s="11">
        <f>H2/$H$5</f>
        <v>0.2287751134154245</v>
      </c>
      <c r="I6" s="11">
        <f>I2/$I$5</f>
        <v>0.22280471821756226</v>
      </c>
      <c r="J6" s="11">
        <f>J2/$J$5</f>
        <v>0.29919304779639977</v>
      </c>
      <c r="K6" s="11">
        <f>K2/$K$5</f>
        <v>0.52221356196414648</v>
      </c>
    </row>
    <row r="7" spans="1:11">
      <c r="A7" t="s">
        <v>50</v>
      </c>
      <c r="C7" s="11">
        <f>C3/$C$5</f>
        <v>0.6096455070074196</v>
      </c>
      <c r="D7" s="11">
        <f>D3/$D$5</f>
        <v>0.63813559322033897</v>
      </c>
      <c r="E7" s="11">
        <f>E3/$E$5</f>
        <v>0.57427622211675367</v>
      </c>
      <c r="F7" s="11">
        <f>F3/$F$5</f>
        <v>0.60087241003271541</v>
      </c>
      <c r="G7" s="11">
        <f>G3/$G$5</f>
        <v>0.60901791229153801</v>
      </c>
      <c r="H7" s="11">
        <f>H3/$H$5</f>
        <v>0.5968891769280622</v>
      </c>
      <c r="I7" s="11">
        <f>I3/$I$5</f>
        <v>0.60615989515072088</v>
      </c>
      <c r="J7" s="11">
        <f>J3/$J$5</f>
        <v>0.58472998137802612</v>
      </c>
      <c r="K7" s="11">
        <f>K3/$K$5</f>
        <v>0.41621200311769291</v>
      </c>
    </row>
    <row r="8" spans="1:11">
      <c r="A8" t="s">
        <v>51</v>
      </c>
      <c r="C8" s="11">
        <f>C4/$C$5</f>
        <v>0.18013190436933224</v>
      </c>
      <c r="D8" s="11">
        <f>D4/$D$5</f>
        <v>0.1885593220338983</v>
      </c>
      <c r="E8" s="11">
        <f>E4/$E$5</f>
        <v>0.26293308020882772</v>
      </c>
      <c r="F8" s="11">
        <f>F4/$F$5</f>
        <v>0.22137404580152673</v>
      </c>
      <c r="G8" s="11">
        <f>G4/$G$5</f>
        <v>0.19827053736874614</v>
      </c>
      <c r="H8" s="11">
        <f>H4/$H$5</f>
        <v>0.17433570965651329</v>
      </c>
      <c r="I8" s="11">
        <f>I4/$I$5</f>
        <v>0.17103538663171691</v>
      </c>
      <c r="J8" s="11">
        <f>J4/$J$5</f>
        <v>0.11607697082557418</v>
      </c>
      <c r="K8" s="11">
        <f>K4/$K$5</f>
        <v>6.1574434918160559E-2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64805-9C42-40A5-8EBA-FA5B945D6A56}">
  <sheetPr codeName="Sheet13"/>
  <dimension ref="A1:I5"/>
  <sheetViews>
    <sheetView workbookViewId="0">
      <selection activeCell="D10" sqref="D10"/>
    </sheetView>
  </sheetViews>
  <sheetFormatPr defaultRowHeight="15.5"/>
  <sheetData>
    <row r="1" spans="1:9" s="32" customFormat="1">
      <c r="B1" s="32">
        <v>2010</v>
      </c>
      <c r="C1" s="32">
        <v>2011</v>
      </c>
      <c r="D1" s="32">
        <v>2012</v>
      </c>
      <c r="E1" s="32">
        <v>2013</v>
      </c>
      <c r="F1" s="32">
        <v>2014</v>
      </c>
      <c r="G1" s="32">
        <v>2015</v>
      </c>
      <c r="H1" s="32">
        <v>2016</v>
      </c>
      <c r="I1" s="32">
        <v>2017</v>
      </c>
    </row>
    <row r="2" spans="1:9">
      <c r="A2" t="s">
        <v>52</v>
      </c>
      <c r="B2">
        <v>8348</v>
      </c>
      <c r="C2">
        <v>14137</v>
      </c>
      <c r="D2">
        <v>18391</v>
      </c>
      <c r="E2">
        <v>23218</v>
      </c>
      <c r="F2">
        <v>27892</v>
      </c>
      <c r="G2">
        <v>39350</v>
      </c>
      <c r="H2">
        <v>44805</v>
      </c>
      <c r="I2">
        <v>32395</v>
      </c>
    </row>
    <row r="3" spans="1:9">
      <c r="A3" t="s">
        <v>53</v>
      </c>
      <c r="B3">
        <v>50532</v>
      </c>
      <c r="C3">
        <v>77071</v>
      </c>
      <c r="D3">
        <v>92133</v>
      </c>
      <c r="E3">
        <v>101140</v>
      </c>
      <c r="F3">
        <v>108456</v>
      </c>
      <c r="G3">
        <v>116692</v>
      </c>
      <c r="H3">
        <v>125887</v>
      </c>
      <c r="I3">
        <v>83586</v>
      </c>
    </row>
    <row r="4" spans="1:9">
      <c r="A4" t="s">
        <v>54</v>
      </c>
      <c r="B4">
        <v>4930</v>
      </c>
      <c r="C4">
        <v>8488</v>
      </c>
      <c r="D4">
        <v>11371</v>
      </c>
      <c r="E4">
        <v>12688</v>
      </c>
      <c r="F4">
        <v>13441</v>
      </c>
      <c r="G4">
        <v>15724</v>
      </c>
      <c r="H4">
        <v>17098</v>
      </c>
      <c r="I4">
        <v>9547</v>
      </c>
    </row>
    <row r="5" spans="1:9">
      <c r="A5" t="s">
        <v>40</v>
      </c>
      <c r="B5">
        <f>SUM(B2:B4)</f>
        <v>63810</v>
      </c>
      <c r="C5">
        <f t="shared" ref="C5:I5" si="0">SUM(C2:C4)</f>
        <v>99696</v>
      </c>
      <c r="D5">
        <f t="shared" si="0"/>
        <v>121895</v>
      </c>
      <c r="E5">
        <f t="shared" si="0"/>
        <v>137046</v>
      </c>
      <c r="F5">
        <f t="shared" si="0"/>
        <v>149789</v>
      </c>
      <c r="G5">
        <f t="shared" si="0"/>
        <v>171766</v>
      </c>
      <c r="H5">
        <f t="shared" si="0"/>
        <v>187790</v>
      </c>
      <c r="I5">
        <f t="shared" si="0"/>
        <v>125528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31832-8472-4E41-A724-59C793C06524}">
  <sheetPr codeName="Sheet14"/>
  <dimension ref="A1:H6"/>
  <sheetViews>
    <sheetView workbookViewId="0">
      <selection activeCell="F18" sqref="F18"/>
    </sheetView>
  </sheetViews>
  <sheetFormatPr defaultRowHeight="15.5"/>
  <sheetData>
    <row r="1" spans="1:8" ht="16" thickBot="1">
      <c r="A1" s="33" t="s">
        <v>55</v>
      </c>
      <c r="B1" s="34">
        <v>2011</v>
      </c>
      <c r="C1" s="34">
        <v>2012</v>
      </c>
      <c r="D1" s="34">
        <v>2013</v>
      </c>
      <c r="E1" s="34">
        <v>2014</v>
      </c>
      <c r="F1" s="34">
        <v>2015</v>
      </c>
      <c r="G1" s="34">
        <v>2016</v>
      </c>
      <c r="H1" s="35">
        <v>2017</v>
      </c>
    </row>
    <row r="2" spans="1:8" ht="16" thickBot="1">
      <c r="A2" s="36" t="s">
        <v>56</v>
      </c>
      <c r="B2" s="26">
        <v>38358</v>
      </c>
      <c r="C2" s="26">
        <v>48154</v>
      </c>
      <c r="D2" s="26">
        <v>46834</v>
      </c>
      <c r="E2" s="26">
        <v>60004</v>
      </c>
      <c r="F2" s="26">
        <v>72432</v>
      </c>
      <c r="G2" s="26">
        <v>88277</v>
      </c>
      <c r="H2" s="27">
        <v>96579</v>
      </c>
    </row>
    <row r="3" spans="1:8" ht="16" thickBot="1">
      <c r="A3" s="36" t="s">
        <v>57</v>
      </c>
      <c r="B3" s="26">
        <v>2179</v>
      </c>
      <c r="C3" s="26">
        <v>2815</v>
      </c>
      <c r="D3" s="26">
        <v>3496</v>
      </c>
      <c r="E3" s="26">
        <v>4058</v>
      </c>
      <c r="F3" s="26">
        <v>4667</v>
      </c>
      <c r="G3" s="26">
        <v>5761</v>
      </c>
      <c r="H3" s="27">
        <v>6403</v>
      </c>
    </row>
    <row r="4" spans="1:8" ht="16" thickBot="1">
      <c r="A4" s="36" t="s">
        <v>58</v>
      </c>
      <c r="B4" s="26">
        <v>624</v>
      </c>
      <c r="C4" s="26">
        <v>971</v>
      </c>
      <c r="D4" s="26">
        <v>1121</v>
      </c>
      <c r="E4" s="26">
        <v>1464</v>
      </c>
      <c r="F4" s="26">
        <v>1348</v>
      </c>
      <c r="G4" s="26">
        <v>1758</v>
      </c>
      <c r="H4" s="27">
        <v>2028</v>
      </c>
    </row>
    <row r="5" spans="1:8" ht="16" thickBot="1">
      <c r="A5" s="36" t="s">
        <v>59</v>
      </c>
      <c r="B5" s="26">
        <v>638</v>
      </c>
      <c r="C5" s="26">
        <v>822</v>
      </c>
      <c r="D5" s="26">
        <v>1490</v>
      </c>
      <c r="E5" s="26">
        <v>997</v>
      </c>
      <c r="F5" s="26">
        <v>1269</v>
      </c>
      <c r="G5" s="26">
        <v>1855</v>
      </c>
      <c r="H5" s="27">
        <v>1707</v>
      </c>
    </row>
    <row r="6" spans="1:8" ht="16" thickBot="1">
      <c r="A6" s="36" t="s">
        <v>60</v>
      </c>
      <c r="B6" s="26">
        <v>41799</v>
      </c>
      <c r="C6" s="26">
        <v>52762</v>
      </c>
      <c r="D6" s="26">
        <v>52941</v>
      </c>
      <c r="E6" s="26">
        <v>66523</v>
      </c>
      <c r="F6" s="26">
        <v>79716</v>
      </c>
      <c r="G6" s="26">
        <v>97651</v>
      </c>
      <c r="H6" s="27">
        <v>106717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BB27-1B43-4531-8559-825AC9CE36AD}">
  <sheetPr codeName="Sheet15"/>
  <dimension ref="A1:E8"/>
  <sheetViews>
    <sheetView workbookViewId="0">
      <selection activeCell="F18" sqref="F18"/>
    </sheetView>
  </sheetViews>
  <sheetFormatPr defaultRowHeight="15.5"/>
  <sheetData>
    <row r="1" spans="1:5">
      <c r="A1" t="s">
        <v>17</v>
      </c>
      <c r="B1" t="s">
        <v>61</v>
      </c>
      <c r="C1" t="s">
        <v>62</v>
      </c>
      <c r="D1" t="s">
        <v>63</v>
      </c>
      <c r="E1" t="s">
        <v>64</v>
      </c>
    </row>
    <row r="2" spans="1:5">
      <c r="A2">
        <v>2011</v>
      </c>
      <c r="B2" s="11">
        <v>0.91769999999999996</v>
      </c>
      <c r="C2" s="11">
        <v>5.21E-2</v>
      </c>
      <c r="D2" s="11">
        <v>1.49E-2</v>
      </c>
      <c r="E2" s="11">
        <v>1.5299999999999999E-2</v>
      </c>
    </row>
    <row r="3" spans="1:5">
      <c r="A3">
        <v>2012</v>
      </c>
      <c r="B3" s="11">
        <v>0.91269999999999996</v>
      </c>
      <c r="C3" s="11">
        <v>5.3400000000000003E-2</v>
      </c>
      <c r="D3" s="11">
        <v>1.84E-2</v>
      </c>
      <c r="E3" s="11">
        <v>1.5599999999999999E-2</v>
      </c>
    </row>
    <row r="4" spans="1:5">
      <c r="A4">
        <v>2013</v>
      </c>
      <c r="B4" s="11">
        <v>0.88460000000000005</v>
      </c>
      <c r="C4" s="11">
        <v>6.6000000000000003E-2</v>
      </c>
      <c r="D4" s="11">
        <v>2.12E-2</v>
      </c>
      <c r="E4" s="11">
        <v>2.81E-2</v>
      </c>
    </row>
    <row r="5" spans="1:5">
      <c r="A5">
        <v>2014</v>
      </c>
      <c r="B5" s="11">
        <v>0.90200000000000002</v>
      </c>
      <c r="C5" s="11">
        <v>6.0999999999999999E-2</v>
      </c>
      <c r="D5" s="11">
        <v>2.1999999999999999E-2</v>
      </c>
      <c r="E5" s="11">
        <v>1.4999999999999999E-2</v>
      </c>
    </row>
    <row r="6" spans="1:5">
      <c r="A6">
        <v>2015</v>
      </c>
      <c r="B6" s="11">
        <v>0.90859999999999996</v>
      </c>
      <c r="C6" s="11">
        <v>5.8500000000000003E-2</v>
      </c>
      <c r="D6" s="11">
        <v>1.6899999999999998E-2</v>
      </c>
      <c r="E6" s="11">
        <v>1.5900000000000001E-2</v>
      </c>
    </row>
    <row r="7" spans="1:5">
      <c r="A7">
        <v>2016</v>
      </c>
      <c r="B7" s="11">
        <v>0.90400000000000003</v>
      </c>
      <c r="C7" s="11">
        <v>5.8999999999999997E-2</v>
      </c>
      <c r="D7" s="11">
        <v>1.7999999999999999E-2</v>
      </c>
      <c r="E7" s="11">
        <v>1.9E-2</v>
      </c>
    </row>
    <row r="8" spans="1:5">
      <c r="A8">
        <v>2017</v>
      </c>
      <c r="B8" s="11">
        <v>0.90500000000000003</v>
      </c>
      <c r="C8" s="11">
        <v>0.06</v>
      </c>
      <c r="D8" s="11">
        <v>1.9E-2</v>
      </c>
      <c r="E8" s="11">
        <v>1.6E-2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F6BC0-DD3E-41D7-A5AE-E3235B7DEFAC}">
  <sheetPr codeName="Sheet16"/>
  <dimension ref="A1:F9"/>
  <sheetViews>
    <sheetView workbookViewId="0">
      <selection activeCell="F19" sqref="F19"/>
    </sheetView>
  </sheetViews>
  <sheetFormatPr defaultRowHeight="15.5"/>
  <sheetData>
    <row r="1" spans="1:6">
      <c r="A1" s="13" t="s">
        <v>7</v>
      </c>
      <c r="B1" s="13" t="s">
        <v>65</v>
      </c>
      <c r="C1" s="13" t="s">
        <v>66</v>
      </c>
      <c r="D1" s="13" t="s">
        <v>67</v>
      </c>
      <c r="E1" s="13" t="s">
        <v>68</v>
      </c>
      <c r="F1" s="13"/>
    </row>
    <row r="2" spans="1:6">
      <c r="A2" s="13">
        <v>2011</v>
      </c>
      <c r="B2" s="13">
        <v>349</v>
      </c>
      <c r="C2" s="13">
        <v>15066</v>
      </c>
      <c r="D2" s="13">
        <v>45835</v>
      </c>
      <c r="E2" s="13">
        <v>61240</v>
      </c>
      <c r="F2" s="13"/>
    </row>
    <row r="3" spans="1:6">
      <c r="A3" s="13">
        <v>2012</v>
      </c>
      <c r="B3" s="13">
        <v>338</v>
      </c>
      <c r="C3" s="13">
        <v>12937</v>
      </c>
      <c r="D3" s="13">
        <v>43170</v>
      </c>
      <c r="E3" s="13">
        <v>57754</v>
      </c>
      <c r="F3" s="13"/>
    </row>
    <row r="4" spans="1:6">
      <c r="A4" s="13">
        <v>2013</v>
      </c>
      <c r="B4" s="13">
        <v>332</v>
      </c>
      <c r="C4" s="13">
        <v>14223</v>
      </c>
      <c r="D4" s="13">
        <v>45463</v>
      </c>
      <c r="E4" s="13">
        <v>60982</v>
      </c>
      <c r="F4" s="13"/>
    </row>
    <row r="5" spans="1:6">
      <c r="A5" s="13">
        <v>2014</v>
      </c>
      <c r="B5" s="13">
        <v>340</v>
      </c>
      <c r="C5" s="13">
        <v>15089</v>
      </c>
      <c r="D5" s="13">
        <v>48969</v>
      </c>
      <c r="E5" s="13">
        <v>65871</v>
      </c>
      <c r="F5" s="13"/>
    </row>
    <row r="6" spans="1:6">
      <c r="A6" s="13">
        <v>2015</v>
      </c>
      <c r="B6" s="13">
        <v>336</v>
      </c>
      <c r="C6" s="13">
        <v>14348</v>
      </c>
      <c r="D6" s="13">
        <v>42881</v>
      </c>
      <c r="E6" s="13">
        <v>59588</v>
      </c>
      <c r="F6" s="13"/>
    </row>
    <row r="7" spans="1:6">
      <c r="A7" s="13">
        <v>2016</v>
      </c>
      <c r="B7" s="13">
        <v>272</v>
      </c>
      <c r="C7" s="13">
        <v>13286</v>
      </c>
      <c r="D7" s="13">
        <v>43446</v>
      </c>
      <c r="E7" s="13">
        <v>60742</v>
      </c>
      <c r="F7" s="13"/>
    </row>
    <row r="8" spans="1:6">
      <c r="A8" s="13">
        <v>2017</v>
      </c>
      <c r="B8" s="13">
        <v>269</v>
      </c>
      <c r="C8" s="13">
        <v>13315</v>
      </c>
      <c r="D8" s="13">
        <v>53554</v>
      </c>
      <c r="E8" s="13">
        <v>74906</v>
      </c>
      <c r="F8" s="13"/>
    </row>
    <row r="9" spans="1:6">
      <c r="A9" s="13"/>
      <c r="B9" s="13"/>
      <c r="C9" s="13"/>
      <c r="D9" s="13"/>
      <c r="E9" s="13"/>
      <c r="F9" s="1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A7F6-BC85-407C-8314-E46C1964B224}">
  <sheetPr codeName="Sheet17"/>
  <dimension ref="A1:O7"/>
  <sheetViews>
    <sheetView workbookViewId="0">
      <selection activeCell="F16" sqref="F16"/>
    </sheetView>
  </sheetViews>
  <sheetFormatPr defaultRowHeight="15.5"/>
  <sheetData>
    <row r="1" spans="1:15" ht="16.5" thickTop="1" thickBot="1">
      <c r="A1" s="66" t="s">
        <v>69</v>
      </c>
      <c r="B1" s="63" t="s">
        <v>70</v>
      </c>
      <c r="C1" s="64"/>
      <c r="D1" s="63" t="s">
        <v>22</v>
      </c>
      <c r="E1" s="64"/>
      <c r="F1" s="63" t="s">
        <v>21</v>
      </c>
      <c r="G1" s="64"/>
      <c r="H1" s="63" t="s">
        <v>71</v>
      </c>
      <c r="I1" s="64"/>
      <c r="J1" s="63" t="s">
        <v>72</v>
      </c>
      <c r="K1" s="64"/>
      <c r="L1" s="63" t="s">
        <v>73</v>
      </c>
      <c r="M1" s="64"/>
      <c r="N1" s="63" t="s">
        <v>74</v>
      </c>
      <c r="O1" s="65"/>
    </row>
    <row r="2" spans="1:15" ht="16" thickBot="1">
      <c r="A2" s="67"/>
      <c r="B2" s="37" t="s">
        <v>75</v>
      </c>
      <c r="C2" s="37" t="s">
        <v>76</v>
      </c>
      <c r="D2" s="37" t="s">
        <v>75</v>
      </c>
      <c r="E2" s="37" t="s">
        <v>76</v>
      </c>
      <c r="F2" s="37" t="s">
        <v>75</v>
      </c>
      <c r="G2" s="37" t="s">
        <v>76</v>
      </c>
      <c r="H2" s="37" t="s">
        <v>75</v>
      </c>
      <c r="I2" s="37" t="s">
        <v>76</v>
      </c>
      <c r="J2" s="37" t="s">
        <v>75</v>
      </c>
      <c r="K2" s="37" t="s">
        <v>76</v>
      </c>
      <c r="L2" s="37" t="s">
        <v>75</v>
      </c>
      <c r="M2" s="37" t="s">
        <v>76</v>
      </c>
      <c r="N2" s="37" t="s">
        <v>75</v>
      </c>
      <c r="O2" s="38" t="s">
        <v>76</v>
      </c>
    </row>
    <row r="3" spans="1:15" ht="16" thickBot="1">
      <c r="A3" s="18" t="s">
        <v>77</v>
      </c>
      <c r="B3" s="18">
        <v>24613</v>
      </c>
      <c r="C3" s="18">
        <v>35.4</v>
      </c>
      <c r="D3" s="18">
        <v>18846</v>
      </c>
      <c r="E3" s="18">
        <v>32.700000000000003</v>
      </c>
      <c r="F3" s="18">
        <v>14595</v>
      </c>
      <c r="G3" s="18">
        <v>29.7</v>
      </c>
      <c r="H3" s="18">
        <v>14089</v>
      </c>
      <c r="I3" s="18">
        <v>29.4</v>
      </c>
      <c r="J3" s="18">
        <v>14715</v>
      </c>
      <c r="K3" s="18">
        <v>32.200000000000003</v>
      </c>
      <c r="L3" s="18">
        <v>18255</v>
      </c>
      <c r="M3" s="18">
        <v>36.4</v>
      </c>
      <c r="N3" s="18">
        <v>5026</v>
      </c>
      <c r="O3" s="19">
        <v>10.1</v>
      </c>
    </row>
    <row r="4" spans="1:15" ht="16" thickBot="1">
      <c r="A4" s="18" t="s">
        <v>78</v>
      </c>
      <c r="B4" s="18">
        <v>42788</v>
      </c>
      <c r="C4" s="18">
        <v>61.5</v>
      </c>
      <c r="D4" s="18">
        <v>37352</v>
      </c>
      <c r="E4" s="18">
        <v>64.8</v>
      </c>
      <c r="F4" s="18">
        <v>32836</v>
      </c>
      <c r="G4" s="18">
        <v>66.7</v>
      </c>
      <c r="H4" s="18">
        <v>30703</v>
      </c>
      <c r="I4" s="18">
        <v>64.099999999999994</v>
      </c>
      <c r="J4" s="18">
        <v>28059</v>
      </c>
      <c r="K4" s="18">
        <v>61.4</v>
      </c>
      <c r="L4" s="18">
        <v>27022</v>
      </c>
      <c r="M4" s="18">
        <v>53.9</v>
      </c>
      <c r="N4" s="18">
        <v>39476</v>
      </c>
      <c r="O4" s="19">
        <v>79.5</v>
      </c>
    </row>
    <row r="5" spans="1:15" ht="16" thickBot="1">
      <c r="A5" s="18" t="s">
        <v>79</v>
      </c>
      <c r="B5" s="18">
        <v>2179</v>
      </c>
      <c r="C5" s="18">
        <v>3.1</v>
      </c>
      <c r="D5" s="18">
        <v>1460</v>
      </c>
      <c r="E5" s="18">
        <v>2.5</v>
      </c>
      <c r="F5" s="18">
        <v>1758</v>
      </c>
      <c r="G5" s="18">
        <v>3.6</v>
      </c>
      <c r="H5" s="18">
        <v>2132</v>
      </c>
      <c r="I5" s="18">
        <v>6.5</v>
      </c>
      <c r="J5" s="18">
        <v>2925</v>
      </c>
      <c r="K5" s="18">
        <v>6.4</v>
      </c>
      <c r="L5" s="18">
        <v>4855</v>
      </c>
      <c r="M5" s="18">
        <v>9.6999999999999993</v>
      </c>
      <c r="N5" s="18">
        <v>5156</v>
      </c>
      <c r="O5" s="19">
        <v>10.4</v>
      </c>
    </row>
    <row r="6" spans="1:15" ht="16" thickBot="1">
      <c r="A6" s="39" t="s">
        <v>80</v>
      </c>
      <c r="B6" s="39">
        <v>69580</v>
      </c>
      <c r="C6" s="39">
        <v>100</v>
      </c>
      <c r="D6" s="39">
        <v>57658</v>
      </c>
      <c r="E6" s="39">
        <v>100</v>
      </c>
      <c r="F6" s="39">
        <v>49189</v>
      </c>
      <c r="G6" s="39">
        <v>100</v>
      </c>
      <c r="H6" s="39">
        <v>47924</v>
      </c>
      <c r="I6" s="39">
        <v>100</v>
      </c>
      <c r="J6" s="39">
        <v>45699</v>
      </c>
      <c r="K6" s="39">
        <v>100</v>
      </c>
      <c r="L6" s="39">
        <v>50132</v>
      </c>
      <c r="M6" s="39">
        <v>100</v>
      </c>
      <c r="N6" s="39">
        <v>49658</v>
      </c>
      <c r="O6" s="40">
        <v>100</v>
      </c>
    </row>
    <row r="7" spans="1:15" ht="16" thickTop="1"/>
  </sheetData>
  <mergeCells count="8">
    <mergeCell ref="L1:M1"/>
    <mergeCell ref="N1:O1"/>
    <mergeCell ref="A1:A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8DB7C-0753-41F8-979F-226EF525CE17}">
  <sheetPr codeName="Sheet18"/>
  <dimension ref="A1:B7"/>
  <sheetViews>
    <sheetView workbookViewId="0">
      <selection activeCell="D3" sqref="D3"/>
    </sheetView>
  </sheetViews>
  <sheetFormatPr defaultRowHeight="15.5"/>
  <sheetData>
    <row r="1" spans="1:2">
      <c r="A1" t="s">
        <v>17</v>
      </c>
      <c r="B1" t="s">
        <v>82</v>
      </c>
    </row>
    <row r="2" spans="1:2">
      <c r="A2">
        <v>2012</v>
      </c>
      <c r="B2">
        <v>40</v>
      </c>
    </row>
    <row r="3" spans="1:2">
      <c r="A3">
        <v>2013</v>
      </c>
      <c r="B3">
        <v>55.5</v>
      </c>
    </row>
    <row r="4" spans="1:2">
      <c r="A4">
        <v>2014</v>
      </c>
      <c r="B4">
        <v>30.8</v>
      </c>
    </row>
    <row r="5" spans="1:2">
      <c r="A5">
        <v>2015</v>
      </c>
      <c r="B5">
        <v>50.3</v>
      </c>
    </row>
    <row r="6" spans="1:2">
      <c r="A6">
        <v>2016</v>
      </c>
      <c r="B6">
        <v>45.9</v>
      </c>
    </row>
    <row r="7" spans="1:2">
      <c r="A7">
        <v>2017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0E772-9326-4532-9496-BC863837AF5B}">
  <sheetPr codeName="Sheet19"/>
  <dimension ref="A1:B7"/>
  <sheetViews>
    <sheetView workbookViewId="0">
      <selection activeCell="G15" sqref="G15"/>
    </sheetView>
  </sheetViews>
  <sheetFormatPr defaultRowHeight="15.5"/>
  <sheetData>
    <row r="1" spans="1:2">
      <c r="A1" t="s">
        <v>17</v>
      </c>
      <c r="B1" t="s">
        <v>81</v>
      </c>
    </row>
    <row r="2" spans="1:2">
      <c r="A2">
        <v>2012</v>
      </c>
      <c r="B2">
        <v>2.5</v>
      </c>
    </row>
    <row r="3" spans="1:2">
      <c r="A3">
        <v>2013</v>
      </c>
      <c r="B3">
        <v>1.7</v>
      </c>
    </row>
    <row r="4" spans="1:2">
      <c r="A4">
        <v>2014</v>
      </c>
      <c r="B4">
        <v>1.5</v>
      </c>
    </row>
    <row r="5" spans="1:2">
      <c r="A5">
        <v>2015</v>
      </c>
      <c r="B5">
        <v>3.1</v>
      </c>
    </row>
    <row r="6" spans="1:2">
      <c r="A6">
        <v>2016</v>
      </c>
      <c r="B6">
        <v>4.9000000000000004</v>
      </c>
    </row>
    <row r="7" spans="1:2">
      <c r="A7">
        <v>2017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00C2-CEED-423D-96B7-D0A38AC9F101}">
  <sheetPr codeName="Sheet2"/>
  <dimension ref="A1:J3"/>
  <sheetViews>
    <sheetView workbookViewId="0">
      <selection activeCell="F19" sqref="F19"/>
    </sheetView>
  </sheetViews>
  <sheetFormatPr defaultRowHeight="15.5"/>
  <sheetData>
    <row r="1" spans="1:10"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0">
      <c r="A2" t="s">
        <v>10</v>
      </c>
      <c r="B2">
        <v>1727</v>
      </c>
      <c r="C2">
        <v>1833</v>
      </c>
      <c r="D2">
        <v>1913</v>
      </c>
      <c r="E2">
        <v>1858</v>
      </c>
      <c r="F2">
        <v>1953</v>
      </c>
      <c r="G2">
        <v>1961</v>
      </c>
      <c r="H2">
        <v>2211</v>
      </c>
      <c r="I2">
        <v>2534</v>
      </c>
      <c r="J2">
        <v>3142</v>
      </c>
    </row>
    <row r="3" spans="1:10">
      <c r="A3" t="s">
        <v>11</v>
      </c>
      <c r="B3">
        <v>12520</v>
      </c>
      <c r="C3">
        <v>12596</v>
      </c>
      <c r="D3">
        <v>13474</v>
      </c>
      <c r="E3">
        <v>13817</v>
      </c>
      <c r="F3">
        <v>14945</v>
      </c>
      <c r="G3">
        <v>15654</v>
      </c>
      <c r="H3">
        <v>18958</v>
      </c>
      <c r="I3">
        <v>20846</v>
      </c>
      <c r="J3">
        <v>21601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46E9-E070-4B7E-B0DC-DFA953EC00E6}">
  <sheetPr codeName="Sheet20"/>
  <dimension ref="A1:B6"/>
  <sheetViews>
    <sheetView workbookViewId="0">
      <selection activeCell="C9" sqref="C9"/>
    </sheetView>
  </sheetViews>
  <sheetFormatPr defaultRowHeight="15.5"/>
  <cols>
    <col min="2" max="2" width="15.3046875" customWidth="1"/>
  </cols>
  <sheetData>
    <row r="1" spans="1:2">
      <c r="B1" t="s">
        <v>83</v>
      </c>
    </row>
    <row r="2" spans="1:2">
      <c r="A2">
        <v>2012</v>
      </c>
      <c r="B2">
        <v>9793</v>
      </c>
    </row>
    <row r="3" spans="1:2">
      <c r="A3">
        <v>2013</v>
      </c>
      <c r="B3">
        <v>13192</v>
      </c>
    </row>
    <row r="4" spans="1:2">
      <c r="A4">
        <v>2014</v>
      </c>
      <c r="B4">
        <v>7405</v>
      </c>
    </row>
    <row r="5" spans="1:2">
      <c r="A5">
        <v>2015</v>
      </c>
      <c r="B5">
        <v>6571</v>
      </c>
    </row>
    <row r="6" spans="1:2">
      <c r="A6">
        <v>2016</v>
      </c>
      <c r="B6">
        <v>7240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F3EB-67FE-4773-BA03-F8A915A0CD37}">
  <sheetPr codeName="Sheet21"/>
  <dimension ref="A1:E2"/>
  <sheetViews>
    <sheetView workbookViewId="0">
      <selection activeCell="C7" sqref="C7"/>
    </sheetView>
  </sheetViews>
  <sheetFormatPr defaultRowHeight="15.5"/>
  <sheetData>
    <row r="1" spans="1:5">
      <c r="A1">
        <v>2012</v>
      </c>
      <c r="B1">
        <v>2013</v>
      </c>
      <c r="C1">
        <v>2014</v>
      </c>
      <c r="D1">
        <v>2015</v>
      </c>
      <c r="E1">
        <v>2016</v>
      </c>
    </row>
    <row r="2" spans="1:5">
      <c r="A2">
        <v>8471</v>
      </c>
      <c r="B2">
        <v>11267</v>
      </c>
      <c r="C2">
        <v>5567.7</v>
      </c>
      <c r="D2">
        <v>7038.4</v>
      </c>
      <c r="E2">
        <v>16300.1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F4C84-A741-4153-A694-C9271033F71F}">
  <sheetPr codeName="Sheet22"/>
  <dimension ref="A1:C14"/>
  <sheetViews>
    <sheetView workbookViewId="0">
      <selection activeCell="G16" sqref="G16"/>
    </sheetView>
  </sheetViews>
  <sheetFormatPr defaultRowHeight="15.5"/>
  <sheetData>
    <row r="1" spans="1:3">
      <c r="A1" s="13"/>
      <c r="B1" s="13" t="s">
        <v>84</v>
      </c>
      <c r="C1" s="13" t="s">
        <v>85</v>
      </c>
    </row>
    <row r="2" spans="1:3">
      <c r="A2" s="13" t="s">
        <v>86</v>
      </c>
      <c r="B2" s="13">
        <v>39</v>
      </c>
      <c r="C2" s="13">
        <v>971</v>
      </c>
    </row>
    <row r="3" spans="1:3">
      <c r="A3" s="13" t="s">
        <v>87</v>
      </c>
      <c r="B3" s="13">
        <v>33</v>
      </c>
      <c r="C3" s="13">
        <v>917</v>
      </c>
    </row>
    <row r="4" spans="1:3">
      <c r="A4" s="13" t="s">
        <v>88</v>
      </c>
      <c r="B4" s="13">
        <v>13</v>
      </c>
      <c r="C4" s="13">
        <v>326</v>
      </c>
    </row>
    <row r="5" spans="1:3">
      <c r="A5" s="13" t="s">
        <v>89</v>
      </c>
      <c r="B5" s="13">
        <v>17</v>
      </c>
      <c r="C5" s="13">
        <v>467</v>
      </c>
    </row>
    <row r="6" spans="1:3">
      <c r="A6" s="13" t="s">
        <v>90</v>
      </c>
      <c r="B6" s="13">
        <v>8</v>
      </c>
      <c r="C6" s="13">
        <v>176</v>
      </c>
    </row>
    <row r="7" spans="1:3">
      <c r="A7" s="13" t="s">
        <v>91</v>
      </c>
      <c r="B7" s="13">
        <v>10</v>
      </c>
      <c r="C7" s="13">
        <v>298</v>
      </c>
    </row>
    <row r="8" spans="1:3">
      <c r="A8" s="13" t="s">
        <v>74</v>
      </c>
      <c r="B8" s="13">
        <v>8</v>
      </c>
      <c r="C8" s="13">
        <v>201</v>
      </c>
    </row>
    <row r="9" spans="1:3">
      <c r="A9" s="13" t="s">
        <v>73</v>
      </c>
      <c r="B9" s="13">
        <v>7</v>
      </c>
      <c r="C9" s="13">
        <v>144</v>
      </c>
    </row>
    <row r="10" spans="1:3">
      <c r="A10" s="13" t="s">
        <v>72</v>
      </c>
      <c r="B10" s="13">
        <v>8</v>
      </c>
      <c r="C10" s="13">
        <v>184</v>
      </c>
    </row>
    <row r="11" spans="1:3">
      <c r="A11" s="13" t="s">
        <v>71</v>
      </c>
      <c r="B11" s="13">
        <v>3</v>
      </c>
      <c r="C11" s="13">
        <v>126</v>
      </c>
    </row>
    <row r="12" spans="1:3">
      <c r="A12" s="13" t="s">
        <v>21</v>
      </c>
      <c r="B12" s="13">
        <v>2</v>
      </c>
      <c r="C12" s="13">
        <v>65</v>
      </c>
    </row>
    <row r="13" spans="1:3">
      <c r="A13" s="13" t="s">
        <v>22</v>
      </c>
      <c r="B13" s="13">
        <v>7</v>
      </c>
      <c r="C13" s="13">
        <v>229</v>
      </c>
    </row>
    <row r="14" spans="1:3">
      <c r="A14" s="13" t="s">
        <v>92</v>
      </c>
      <c r="B14" s="13">
        <v>3</v>
      </c>
      <c r="C14" s="13">
        <v>142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615E-CAFD-49E5-8104-D2D39DECA951}">
  <sheetPr codeName="Sheet23"/>
  <dimension ref="A1:B7"/>
  <sheetViews>
    <sheetView workbookViewId="0">
      <selection activeCell="F18" sqref="F18"/>
    </sheetView>
  </sheetViews>
  <sheetFormatPr defaultRowHeight="15.5"/>
  <sheetData>
    <row r="1" spans="1:2">
      <c r="A1" t="s">
        <v>17</v>
      </c>
      <c r="B1" t="s">
        <v>93</v>
      </c>
    </row>
    <row r="2" spans="1:2">
      <c r="A2">
        <v>2012</v>
      </c>
      <c r="B2" s="12">
        <v>1</v>
      </c>
    </row>
    <row r="3" spans="1:2">
      <c r="A3">
        <v>2013</v>
      </c>
      <c r="B3" s="12">
        <v>1</v>
      </c>
    </row>
    <row r="4" spans="1:2">
      <c r="A4">
        <v>2014</v>
      </c>
      <c r="B4" s="11">
        <v>0.999</v>
      </c>
    </row>
    <row r="5" spans="1:2">
      <c r="A5">
        <v>2015</v>
      </c>
      <c r="B5" s="11">
        <v>0.99960000000000004</v>
      </c>
    </row>
    <row r="6" spans="1:2">
      <c r="A6">
        <v>2016</v>
      </c>
      <c r="B6" s="12">
        <v>1</v>
      </c>
    </row>
    <row r="7" spans="1:2">
      <c r="A7">
        <v>2017</v>
      </c>
      <c r="B7" s="12">
        <v>1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0877-F426-455A-8A9E-371CA72C4DF5}">
  <sheetPr codeName="Sheet24"/>
  <dimension ref="A1:C4"/>
  <sheetViews>
    <sheetView workbookViewId="0">
      <selection activeCell="E18" sqref="E18"/>
    </sheetView>
  </sheetViews>
  <sheetFormatPr defaultRowHeight="15.5"/>
  <sheetData>
    <row r="1" spans="1:3">
      <c r="A1" t="s">
        <v>17</v>
      </c>
      <c r="B1" t="s">
        <v>94</v>
      </c>
      <c r="C1" t="s">
        <v>95</v>
      </c>
    </row>
    <row r="2" spans="1:3">
      <c r="A2">
        <v>2015</v>
      </c>
      <c r="B2" s="11">
        <v>0.98599999999999999</v>
      </c>
      <c r="C2" s="11">
        <v>0.999</v>
      </c>
    </row>
    <row r="3" spans="1:3">
      <c r="A3">
        <v>2016</v>
      </c>
      <c r="B3" s="11">
        <v>0.99299999999999999</v>
      </c>
      <c r="C3" s="11">
        <v>0.997</v>
      </c>
    </row>
    <row r="4" spans="1:3">
      <c r="A4">
        <v>2017</v>
      </c>
      <c r="B4" s="11">
        <v>0.997</v>
      </c>
      <c r="C4" s="11">
        <v>0.997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EB3A2-0D8C-44FC-96F4-BFDFE923F202}">
  <sheetPr codeName="Sheet25"/>
  <dimension ref="A1:B7"/>
  <sheetViews>
    <sheetView workbookViewId="0">
      <selection activeCell="H16" sqref="H16"/>
    </sheetView>
  </sheetViews>
  <sheetFormatPr defaultRowHeight="15.5"/>
  <sheetData>
    <row r="1" spans="1:2">
      <c r="A1" t="s">
        <v>17</v>
      </c>
      <c r="B1" t="s">
        <v>96</v>
      </c>
    </row>
    <row r="2" spans="1:2">
      <c r="A2">
        <v>2012</v>
      </c>
      <c r="B2">
        <v>35.9</v>
      </c>
    </row>
    <row r="3" spans="1:2">
      <c r="A3">
        <v>2013</v>
      </c>
      <c r="B3">
        <v>45.39</v>
      </c>
    </row>
    <row r="4" spans="1:2">
      <c r="A4">
        <v>2014</v>
      </c>
      <c r="B4">
        <v>76.849999999999994</v>
      </c>
    </row>
    <row r="5" spans="1:2">
      <c r="A5">
        <v>2015</v>
      </c>
      <c r="B5">
        <v>72.099999999999994</v>
      </c>
    </row>
    <row r="6" spans="1:2">
      <c r="A6">
        <v>2016</v>
      </c>
      <c r="B6">
        <v>72.8</v>
      </c>
    </row>
    <row r="7" spans="1:2">
      <c r="A7">
        <v>2017</v>
      </c>
      <c r="B7">
        <v>75.2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2F47A-06DD-46B0-B355-475BE17CE2E0}">
  <sheetPr codeName="Sheet47"/>
  <dimension ref="A1:C5"/>
  <sheetViews>
    <sheetView workbookViewId="0">
      <selection activeCell="D12" sqref="D12"/>
    </sheetView>
  </sheetViews>
  <sheetFormatPr defaultRowHeight="15.5"/>
  <sheetData>
    <row r="1" spans="1:3">
      <c r="B1" t="s">
        <v>192</v>
      </c>
      <c r="C1" t="s">
        <v>193</v>
      </c>
    </row>
    <row r="2" spans="1:3">
      <c r="A2">
        <v>2015</v>
      </c>
      <c r="B2">
        <v>0</v>
      </c>
      <c r="C2">
        <v>26</v>
      </c>
    </row>
    <row r="3" spans="1:3">
      <c r="A3">
        <v>2016</v>
      </c>
      <c r="B3">
        <v>0</v>
      </c>
      <c r="C3">
        <v>25</v>
      </c>
    </row>
    <row r="4" spans="1:3">
      <c r="A4">
        <v>2017</v>
      </c>
      <c r="B4">
        <v>7</v>
      </c>
      <c r="C4">
        <v>30</v>
      </c>
    </row>
    <row r="5" spans="1:3">
      <c r="A5" t="s">
        <v>194</v>
      </c>
      <c r="B5">
        <v>7</v>
      </c>
      <c r="C5">
        <v>81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5403F-CAE6-4C09-A06E-18F92889B6BF}">
  <sheetPr codeName="Sheet26"/>
  <dimension ref="A1:B7"/>
  <sheetViews>
    <sheetView workbookViewId="0">
      <selection activeCell="F17" sqref="F17"/>
    </sheetView>
  </sheetViews>
  <sheetFormatPr defaultRowHeight="15.5"/>
  <sheetData>
    <row r="1" spans="1:2">
      <c r="A1" t="s">
        <v>17</v>
      </c>
      <c r="B1" t="s">
        <v>103</v>
      </c>
    </row>
    <row r="2" spans="1:2">
      <c r="A2" t="s">
        <v>97</v>
      </c>
      <c r="B2">
        <v>83.6</v>
      </c>
    </row>
    <row r="3" spans="1:2">
      <c r="A3" t="s">
        <v>98</v>
      </c>
      <c r="B3">
        <v>80</v>
      </c>
    </row>
    <row r="4" spans="1:2">
      <c r="A4" t="s">
        <v>99</v>
      </c>
      <c r="B4">
        <v>76.2</v>
      </c>
    </row>
    <row r="5" spans="1:2">
      <c r="A5" t="s">
        <v>100</v>
      </c>
      <c r="B5">
        <v>66.8</v>
      </c>
    </row>
    <row r="6" spans="1:2">
      <c r="A6" t="s">
        <v>101</v>
      </c>
      <c r="B6">
        <v>59.1</v>
      </c>
    </row>
    <row r="7" spans="1:2">
      <c r="A7" t="s">
        <v>102</v>
      </c>
      <c r="B7">
        <v>56.9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3EA7-27C2-486D-AED7-D5FF9C6B034F}">
  <sheetPr codeName="Sheet27"/>
  <dimension ref="A1:D4"/>
  <sheetViews>
    <sheetView workbookViewId="0">
      <selection activeCell="F17" sqref="F17"/>
    </sheetView>
  </sheetViews>
  <sheetFormatPr defaultRowHeight="15.5"/>
  <sheetData>
    <row r="1" spans="1:4" ht="16" thickBot="1">
      <c r="A1" s="41" t="s">
        <v>55</v>
      </c>
      <c r="B1" s="42" t="s">
        <v>104</v>
      </c>
      <c r="C1" s="42" t="s">
        <v>105</v>
      </c>
      <c r="D1" s="42" t="s">
        <v>106</v>
      </c>
    </row>
    <row r="2" spans="1:4" ht="16" thickBot="1">
      <c r="A2" s="43">
        <v>2015</v>
      </c>
      <c r="B2" s="44">
        <v>598</v>
      </c>
      <c r="C2" s="44">
        <v>9</v>
      </c>
      <c r="D2" s="44">
        <v>98.5</v>
      </c>
    </row>
    <row r="3" spans="1:4" ht="16" thickBot="1">
      <c r="A3" s="43">
        <v>2016</v>
      </c>
      <c r="B3" s="44">
        <v>520</v>
      </c>
      <c r="C3" s="44">
        <v>23</v>
      </c>
      <c r="D3" s="44">
        <v>95.6</v>
      </c>
    </row>
    <row r="4" spans="1:4" ht="16" thickBot="1">
      <c r="A4" s="43">
        <v>2017</v>
      </c>
      <c r="B4" s="44">
        <v>690</v>
      </c>
      <c r="C4" s="44">
        <v>39</v>
      </c>
      <c r="D4" s="44">
        <v>69.3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B3A69-ECDC-403F-93F6-037BC64D8112}">
  <sheetPr codeName="Sheet28"/>
  <dimension ref="A1:D3"/>
  <sheetViews>
    <sheetView workbookViewId="0">
      <selection activeCell="F18" sqref="F18"/>
    </sheetView>
  </sheetViews>
  <sheetFormatPr defaultRowHeight="15.5"/>
  <sheetData>
    <row r="1" spans="1:4" ht="27.5" thickBot="1">
      <c r="A1" s="41" t="s">
        <v>55</v>
      </c>
      <c r="B1" s="42" t="s">
        <v>107</v>
      </c>
      <c r="C1" s="42" t="s">
        <v>105</v>
      </c>
      <c r="D1" s="42" t="s">
        <v>106</v>
      </c>
    </row>
    <row r="2" spans="1:4" ht="16" thickBot="1">
      <c r="A2" s="43">
        <v>2016</v>
      </c>
      <c r="B2" s="44">
        <v>11229</v>
      </c>
      <c r="C2" s="44">
        <v>230</v>
      </c>
      <c r="D2" s="44">
        <v>97.95</v>
      </c>
    </row>
    <row r="3" spans="1:4" ht="16" thickBot="1">
      <c r="A3" s="43">
        <v>2017</v>
      </c>
      <c r="B3" s="44">
        <v>11950</v>
      </c>
      <c r="C3" s="44">
        <v>193</v>
      </c>
      <c r="D3" s="45">
        <v>0.98399999999999999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CC489-2AEA-4084-80AC-B096813BCD73}">
  <sheetPr codeName="Sheet3"/>
  <dimension ref="A1:G5"/>
  <sheetViews>
    <sheetView workbookViewId="0">
      <selection activeCell="F17" sqref="F17"/>
    </sheetView>
  </sheetViews>
  <sheetFormatPr defaultRowHeight="15.5"/>
  <sheetData>
    <row r="1" spans="1:7" ht="16.5" thickTop="1" thickBot="1">
      <c r="A1" s="14" t="s">
        <v>12</v>
      </c>
      <c r="B1" s="15">
        <v>2008</v>
      </c>
      <c r="C1" s="15">
        <v>2009</v>
      </c>
      <c r="D1" s="15">
        <v>2010</v>
      </c>
      <c r="E1" s="15">
        <v>2011</v>
      </c>
      <c r="F1" s="15">
        <v>2012</v>
      </c>
      <c r="G1" s="16">
        <v>2013</v>
      </c>
    </row>
    <row r="2" spans="1:7" ht="27.5" thickBot="1">
      <c r="A2" s="17" t="s">
        <v>13</v>
      </c>
      <c r="B2" s="18">
        <v>213</v>
      </c>
      <c r="C2" s="18">
        <v>386</v>
      </c>
      <c r="D2" s="18">
        <v>401</v>
      </c>
      <c r="E2" s="18">
        <v>450</v>
      </c>
      <c r="F2" s="18">
        <v>1087</v>
      </c>
      <c r="G2" s="19">
        <v>1236</v>
      </c>
    </row>
    <row r="3" spans="1:7" ht="27.5" thickBot="1">
      <c r="A3" s="17" t="s">
        <v>14</v>
      </c>
      <c r="B3" s="18">
        <v>4</v>
      </c>
      <c r="C3" s="18">
        <v>6</v>
      </c>
      <c r="D3" s="18">
        <v>10</v>
      </c>
      <c r="E3" s="18">
        <v>12</v>
      </c>
      <c r="F3" s="18">
        <v>10</v>
      </c>
      <c r="G3" s="19">
        <v>5</v>
      </c>
    </row>
    <row r="4" spans="1:7" ht="27.5" thickBot="1">
      <c r="A4" s="20" t="s">
        <v>15</v>
      </c>
      <c r="B4" s="21">
        <v>7</v>
      </c>
      <c r="C4" s="21">
        <v>10</v>
      </c>
      <c r="D4" s="21">
        <v>11</v>
      </c>
      <c r="E4" s="21">
        <v>20</v>
      </c>
      <c r="F4" s="21">
        <v>10</v>
      </c>
      <c r="G4" s="22">
        <v>12</v>
      </c>
    </row>
    <row r="5" spans="1:7" ht="16" thickTop="1"/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13EF5-5792-4F23-A50C-3B28B76189D9}">
  <sheetPr codeName="Sheet29"/>
  <dimension ref="A1:D5"/>
  <sheetViews>
    <sheetView workbookViewId="0">
      <selection sqref="A1:D5"/>
    </sheetView>
  </sheetViews>
  <sheetFormatPr defaultRowHeight="15.5"/>
  <sheetData>
    <row r="1" spans="1:4" ht="27.5" thickBot="1">
      <c r="A1" s="41" t="s">
        <v>55</v>
      </c>
      <c r="B1" s="42" t="s">
        <v>108</v>
      </c>
      <c r="C1" s="42" t="s">
        <v>105</v>
      </c>
      <c r="D1" s="42" t="s">
        <v>106</v>
      </c>
    </row>
    <row r="2" spans="1:4" ht="16" thickBot="1">
      <c r="A2" s="43">
        <v>2014</v>
      </c>
      <c r="B2" s="44">
        <v>1559</v>
      </c>
      <c r="C2" s="44">
        <v>10</v>
      </c>
      <c r="D2" s="44">
        <v>99.4</v>
      </c>
    </row>
    <row r="3" spans="1:4" ht="16" thickBot="1">
      <c r="A3" s="43">
        <v>2015</v>
      </c>
      <c r="B3" s="44">
        <v>2486</v>
      </c>
      <c r="C3" s="44">
        <v>29</v>
      </c>
      <c r="D3" s="44">
        <v>98.8</v>
      </c>
    </row>
    <row r="4" spans="1:4" ht="16" thickBot="1">
      <c r="A4" s="43">
        <v>2016</v>
      </c>
      <c r="B4" s="44">
        <v>2204</v>
      </c>
      <c r="C4" s="44">
        <v>14</v>
      </c>
      <c r="D4" s="44">
        <v>99.4</v>
      </c>
    </row>
    <row r="5" spans="1:4" ht="16" thickBot="1">
      <c r="A5" s="43">
        <v>2017</v>
      </c>
      <c r="B5" s="44">
        <v>2636</v>
      </c>
      <c r="C5" s="44">
        <v>50</v>
      </c>
      <c r="D5" s="45">
        <v>0.98099999999999998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921D-A680-4AF9-AAD7-8BE7D67BA57D}">
  <sheetPr codeName="Sheet30"/>
  <dimension ref="A1:B11"/>
  <sheetViews>
    <sheetView workbookViewId="0">
      <selection activeCell="G17" sqref="G17"/>
    </sheetView>
  </sheetViews>
  <sheetFormatPr defaultRowHeight="15.5"/>
  <sheetData>
    <row r="1" spans="1:2">
      <c r="A1" t="s">
        <v>17</v>
      </c>
      <c r="B1" t="s">
        <v>109</v>
      </c>
    </row>
    <row r="2" spans="1:2">
      <c r="A2">
        <v>2008</v>
      </c>
      <c r="B2">
        <v>1269</v>
      </c>
    </row>
    <row r="3" spans="1:2">
      <c r="A3">
        <v>2009</v>
      </c>
      <c r="B3">
        <v>1417</v>
      </c>
    </row>
    <row r="4" spans="1:2">
      <c r="A4">
        <v>2010</v>
      </c>
      <c r="B4">
        <v>1522</v>
      </c>
    </row>
    <row r="5" spans="1:2">
      <c r="A5">
        <v>2011</v>
      </c>
      <c r="B5">
        <v>1713</v>
      </c>
    </row>
    <row r="6" spans="1:2">
      <c r="A6">
        <v>2012</v>
      </c>
      <c r="B6">
        <v>1986</v>
      </c>
    </row>
    <row r="7" spans="1:2">
      <c r="A7">
        <v>2013</v>
      </c>
      <c r="B7">
        <v>2423</v>
      </c>
    </row>
    <row r="8" spans="1:2">
      <c r="A8">
        <v>2014</v>
      </c>
      <c r="B8">
        <v>2602</v>
      </c>
    </row>
    <row r="9" spans="1:2">
      <c r="A9">
        <v>2015</v>
      </c>
      <c r="B9">
        <v>2571</v>
      </c>
    </row>
    <row r="10" spans="1:2">
      <c r="A10">
        <v>2016</v>
      </c>
      <c r="B10">
        <v>1971</v>
      </c>
    </row>
    <row r="11" spans="1:2">
      <c r="A11">
        <v>2017</v>
      </c>
      <c r="B11">
        <v>1976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C0C85-F705-4DDE-8088-882BFF00E9B0}">
  <sheetPr codeName="Sheet31"/>
  <dimension ref="A1:B11"/>
  <sheetViews>
    <sheetView workbookViewId="0">
      <selection activeCell="F16" sqref="F16"/>
    </sheetView>
  </sheetViews>
  <sheetFormatPr defaultRowHeight="15.5"/>
  <sheetData>
    <row r="1" spans="1:2">
      <c r="A1" s="13" t="s">
        <v>7</v>
      </c>
      <c r="B1" s="13" t="s">
        <v>110</v>
      </c>
    </row>
    <row r="2" spans="1:2">
      <c r="A2" s="13">
        <v>2008</v>
      </c>
      <c r="B2" s="13">
        <v>334402</v>
      </c>
    </row>
    <row r="3" spans="1:2">
      <c r="A3" s="13">
        <v>2009</v>
      </c>
      <c r="B3" s="13">
        <v>368223</v>
      </c>
    </row>
    <row r="4" spans="1:2">
      <c r="A4" s="13">
        <v>2010</v>
      </c>
      <c r="B4" s="13">
        <v>412519</v>
      </c>
    </row>
    <row r="5" spans="1:2">
      <c r="A5" s="13">
        <v>2011</v>
      </c>
      <c r="B5" s="13">
        <v>439848</v>
      </c>
    </row>
    <row r="6" spans="1:2">
      <c r="A6" s="13">
        <v>2012</v>
      </c>
      <c r="B6" s="13">
        <v>414367</v>
      </c>
    </row>
    <row r="7" spans="1:2">
      <c r="A7" s="13">
        <v>2013</v>
      </c>
      <c r="B7" s="13">
        <v>441037</v>
      </c>
    </row>
    <row r="8" spans="1:2">
      <c r="A8" s="13">
        <v>2014</v>
      </c>
      <c r="B8" s="13">
        <v>464093</v>
      </c>
    </row>
    <row r="9" spans="1:2">
      <c r="A9" s="13">
        <v>2015</v>
      </c>
      <c r="B9" s="13">
        <v>471020</v>
      </c>
    </row>
    <row r="10" spans="1:2">
      <c r="A10" s="13">
        <v>2016</v>
      </c>
      <c r="B10" s="13">
        <v>481316</v>
      </c>
    </row>
    <row r="11" spans="1:2">
      <c r="A11" s="13">
        <v>2017</v>
      </c>
      <c r="B11" s="13">
        <v>497480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26FC-0C52-4B5A-A8FD-201BEA529C23}">
  <sheetPr codeName="Sheet32"/>
  <dimension ref="A1:K10"/>
  <sheetViews>
    <sheetView workbookViewId="0">
      <selection activeCell="G15" sqref="G15"/>
    </sheetView>
  </sheetViews>
  <sheetFormatPr defaultRowHeight="15.5"/>
  <sheetData>
    <row r="1" spans="1:11" ht="16" thickBot="1">
      <c r="A1" s="46"/>
      <c r="B1" s="47">
        <v>2008</v>
      </c>
      <c r="C1" s="47">
        <v>2009</v>
      </c>
      <c r="D1" s="48">
        <v>2010</v>
      </c>
      <c r="E1" s="48">
        <v>2011</v>
      </c>
      <c r="F1" s="48">
        <v>2012</v>
      </c>
      <c r="G1" s="47">
        <v>2013</v>
      </c>
      <c r="H1" s="47">
        <v>2014</v>
      </c>
      <c r="I1" s="47">
        <v>2015</v>
      </c>
      <c r="J1" s="47">
        <v>2016</v>
      </c>
      <c r="K1" s="47">
        <v>2017</v>
      </c>
    </row>
    <row r="2" spans="1:11" ht="16" thickBot="1">
      <c r="A2" s="49" t="s">
        <v>111</v>
      </c>
      <c r="B2" s="50">
        <v>12028</v>
      </c>
      <c r="C2" s="50">
        <v>11596</v>
      </c>
      <c r="D2" s="50">
        <v>12355</v>
      </c>
      <c r="E2" s="50">
        <v>12213</v>
      </c>
      <c r="F2" s="50">
        <v>9377</v>
      </c>
      <c r="G2" s="50">
        <v>8457</v>
      </c>
      <c r="H2" s="50">
        <v>7937</v>
      </c>
      <c r="I2" s="50">
        <v>7850</v>
      </c>
      <c r="J2" s="50">
        <v>7608</v>
      </c>
      <c r="K2" s="50">
        <v>6029</v>
      </c>
    </row>
    <row r="3" spans="1:11" ht="27.5" thickBot="1">
      <c r="A3" s="49" t="s">
        <v>112</v>
      </c>
      <c r="B3" s="50">
        <v>96831</v>
      </c>
      <c r="C3" s="50">
        <v>107986</v>
      </c>
      <c r="D3" s="50">
        <v>125706</v>
      </c>
      <c r="E3" s="50">
        <v>123542</v>
      </c>
      <c r="F3" s="50">
        <v>102186</v>
      </c>
      <c r="G3" s="50">
        <v>106608</v>
      </c>
      <c r="H3" s="50">
        <v>109989</v>
      </c>
      <c r="I3" s="50">
        <v>105420</v>
      </c>
      <c r="J3" s="50">
        <v>101213</v>
      </c>
      <c r="K3" s="50">
        <v>103377</v>
      </c>
    </row>
    <row r="4" spans="1:11" ht="27.5" thickBot="1">
      <c r="A4" s="49" t="s">
        <v>113</v>
      </c>
      <c r="B4" s="50">
        <v>687</v>
      </c>
      <c r="C4" s="50">
        <v>684</v>
      </c>
      <c r="D4" s="50">
        <v>771</v>
      </c>
      <c r="E4" s="50">
        <v>814</v>
      </c>
      <c r="F4" s="51">
        <v>820</v>
      </c>
      <c r="G4" s="50">
        <v>831</v>
      </c>
      <c r="H4" s="50">
        <v>840</v>
      </c>
      <c r="I4" s="50">
        <v>852</v>
      </c>
      <c r="J4" s="50">
        <v>860</v>
      </c>
      <c r="K4" s="50" t="s">
        <v>114</v>
      </c>
    </row>
    <row r="5" spans="1:11" ht="16" thickBot="1">
      <c r="A5" s="49" t="s">
        <v>115</v>
      </c>
      <c r="B5" s="50">
        <v>107632</v>
      </c>
      <c r="C5" s="50">
        <v>118447</v>
      </c>
      <c r="D5" s="50">
        <v>133397</v>
      </c>
      <c r="E5" s="50">
        <v>149147</v>
      </c>
      <c r="F5" s="50">
        <v>157528</v>
      </c>
      <c r="G5" s="50">
        <v>171802</v>
      </c>
      <c r="H5" s="50">
        <v>184543</v>
      </c>
      <c r="I5" s="50">
        <v>201925</v>
      </c>
      <c r="J5" s="50">
        <v>222103</v>
      </c>
      <c r="K5" s="50">
        <v>238664</v>
      </c>
    </row>
    <row r="6" spans="1:11" ht="16" thickBot="1">
      <c r="A6" s="49" t="s">
        <v>116</v>
      </c>
      <c r="B6" s="50">
        <v>102437</v>
      </c>
      <c r="C6" s="50">
        <v>111691</v>
      </c>
      <c r="D6" s="50">
        <v>96244</v>
      </c>
      <c r="E6" s="50">
        <v>101251</v>
      </c>
      <c r="F6" s="50">
        <v>89661</v>
      </c>
      <c r="G6" s="50">
        <v>93972</v>
      </c>
      <c r="H6" s="50">
        <v>96611</v>
      </c>
      <c r="I6" s="50">
        <v>88921</v>
      </c>
      <c r="J6" s="50">
        <v>80216</v>
      </c>
      <c r="K6" s="50">
        <v>75868</v>
      </c>
    </row>
    <row r="7" spans="1:11" ht="27.5" thickBot="1">
      <c r="A7" s="49" t="s">
        <v>117</v>
      </c>
      <c r="B7" s="50">
        <v>14491</v>
      </c>
      <c r="C7" s="50">
        <v>17494</v>
      </c>
      <c r="D7" s="50">
        <v>43707</v>
      </c>
      <c r="E7" s="50">
        <v>52554</v>
      </c>
      <c r="F7" s="50">
        <v>55302</v>
      </c>
      <c r="G7" s="50">
        <v>59883</v>
      </c>
      <c r="H7" s="50">
        <v>64701</v>
      </c>
      <c r="I7" s="50">
        <v>67329</v>
      </c>
      <c r="J7" s="50">
        <v>69870</v>
      </c>
      <c r="K7" s="50">
        <v>73238</v>
      </c>
    </row>
    <row r="8" spans="1:11" ht="27.5" thickBot="1">
      <c r="A8" s="49" t="s">
        <v>118</v>
      </c>
      <c r="B8" s="50">
        <v>294</v>
      </c>
      <c r="C8" s="50">
        <v>323</v>
      </c>
      <c r="D8" s="50">
        <v>338</v>
      </c>
      <c r="E8" s="50">
        <v>308</v>
      </c>
      <c r="F8" s="50">
        <v>312</v>
      </c>
      <c r="G8" s="50">
        <v>314</v>
      </c>
      <c r="H8" s="50">
        <v>311</v>
      </c>
      <c r="I8" s="50">
        <v>308</v>
      </c>
      <c r="J8" s="50">
        <v>305</v>
      </c>
      <c r="K8" s="50">
        <v>303</v>
      </c>
    </row>
    <row r="9" spans="1:11" ht="16" thickBot="1">
      <c r="A9" s="49" t="s">
        <v>119</v>
      </c>
      <c r="B9" s="50">
        <v>2</v>
      </c>
      <c r="C9" s="50">
        <v>2</v>
      </c>
      <c r="D9" s="50">
        <v>1</v>
      </c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</row>
    <row r="10" spans="1:11" ht="16" thickBot="1">
      <c r="A10" s="49" t="s">
        <v>80</v>
      </c>
      <c r="B10" s="50">
        <v>334402</v>
      </c>
      <c r="C10" s="50">
        <v>368223</v>
      </c>
      <c r="D10" s="50">
        <v>412519</v>
      </c>
      <c r="E10" s="50">
        <v>439848</v>
      </c>
      <c r="F10" s="50">
        <v>415187</v>
      </c>
      <c r="G10" s="50">
        <v>441868</v>
      </c>
      <c r="H10" s="50">
        <v>464933</v>
      </c>
      <c r="I10" s="50">
        <v>472606</v>
      </c>
      <c r="J10" s="50">
        <v>482176</v>
      </c>
      <c r="K10" s="50">
        <v>497480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B732F-EAA1-4093-8F1E-DF61447267A0}">
  <sheetPr codeName="Sheet33"/>
  <dimension ref="A1:E11"/>
  <sheetViews>
    <sheetView workbookViewId="0">
      <selection activeCell="G19" sqref="G19"/>
    </sheetView>
  </sheetViews>
  <sheetFormatPr defaultRowHeight="15.5"/>
  <sheetData>
    <row r="1" spans="1:5">
      <c r="A1" t="s">
        <v>17</v>
      </c>
      <c r="B1" t="s">
        <v>112</v>
      </c>
      <c r="C1" t="s">
        <v>115</v>
      </c>
      <c r="D1" t="s">
        <v>120</v>
      </c>
      <c r="E1" t="s">
        <v>117</v>
      </c>
    </row>
    <row r="2" spans="1:5">
      <c r="A2">
        <v>2008</v>
      </c>
      <c r="B2">
        <v>96831</v>
      </c>
      <c r="C2">
        <v>107632</v>
      </c>
      <c r="D2">
        <v>102437</v>
      </c>
      <c r="E2">
        <v>14491</v>
      </c>
    </row>
    <row r="3" spans="1:5">
      <c r="A3">
        <v>2009</v>
      </c>
      <c r="B3">
        <v>107986</v>
      </c>
      <c r="C3">
        <v>118447</v>
      </c>
      <c r="D3">
        <v>111691</v>
      </c>
      <c r="E3">
        <v>17494</v>
      </c>
    </row>
    <row r="4" spans="1:5">
      <c r="A4">
        <v>2010</v>
      </c>
      <c r="B4">
        <v>125706</v>
      </c>
      <c r="C4">
        <v>133397</v>
      </c>
      <c r="D4">
        <v>96244</v>
      </c>
      <c r="E4">
        <v>43707</v>
      </c>
    </row>
    <row r="5" spans="1:5">
      <c r="A5">
        <v>2011</v>
      </c>
      <c r="B5">
        <v>123542</v>
      </c>
      <c r="C5">
        <v>149147</v>
      </c>
      <c r="D5">
        <v>101251</v>
      </c>
      <c r="E5">
        <v>52554</v>
      </c>
    </row>
    <row r="6" spans="1:5">
      <c r="A6">
        <v>2012</v>
      </c>
      <c r="B6">
        <v>102186</v>
      </c>
      <c r="C6">
        <v>157528</v>
      </c>
      <c r="D6">
        <v>89661</v>
      </c>
      <c r="E6">
        <v>55302</v>
      </c>
    </row>
    <row r="7" spans="1:5">
      <c r="A7">
        <v>2013</v>
      </c>
      <c r="B7">
        <v>106608</v>
      </c>
      <c r="C7">
        <v>171802</v>
      </c>
      <c r="D7">
        <v>93972</v>
      </c>
      <c r="E7">
        <v>59883</v>
      </c>
    </row>
    <row r="8" spans="1:5">
      <c r="A8">
        <v>2014</v>
      </c>
      <c r="B8">
        <v>109989</v>
      </c>
      <c r="C8">
        <v>184543</v>
      </c>
      <c r="D8">
        <v>96611</v>
      </c>
      <c r="E8">
        <v>64701</v>
      </c>
    </row>
    <row r="9" spans="1:5">
      <c r="A9">
        <v>2015</v>
      </c>
      <c r="B9">
        <v>105420</v>
      </c>
      <c r="C9">
        <v>201925</v>
      </c>
      <c r="D9">
        <v>88921</v>
      </c>
      <c r="E9">
        <v>67329</v>
      </c>
    </row>
    <row r="10" spans="1:5">
      <c r="A10">
        <v>2016</v>
      </c>
      <c r="B10">
        <v>101213</v>
      </c>
      <c r="C10">
        <v>222103</v>
      </c>
      <c r="D10">
        <v>80216</v>
      </c>
      <c r="E10">
        <v>69870</v>
      </c>
    </row>
    <row r="11" spans="1:5">
      <c r="A11">
        <v>2017</v>
      </c>
      <c r="B11">
        <v>103377</v>
      </c>
      <c r="C11">
        <v>238664</v>
      </c>
      <c r="D11">
        <v>75868</v>
      </c>
      <c r="E11">
        <v>73238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4154E-01CA-43C9-B891-B3E120FF38F3}">
  <sheetPr codeName="Sheet34"/>
  <dimension ref="A1:K3"/>
  <sheetViews>
    <sheetView workbookViewId="0">
      <selection activeCell="G17" sqref="G17"/>
    </sheetView>
  </sheetViews>
  <sheetFormatPr defaultRowHeight="15.5"/>
  <sheetData>
    <row r="1" spans="1:11" ht="16" thickBot="1">
      <c r="A1" s="52" t="s">
        <v>55</v>
      </c>
      <c r="B1" s="47">
        <v>2008</v>
      </c>
      <c r="C1" s="47">
        <v>2009</v>
      </c>
      <c r="D1" s="48">
        <v>2010</v>
      </c>
      <c r="E1" s="48">
        <v>2011</v>
      </c>
      <c r="F1" s="48">
        <v>2012</v>
      </c>
      <c r="G1" s="48">
        <v>2013</v>
      </c>
      <c r="H1" s="48">
        <v>2014</v>
      </c>
      <c r="I1" s="48">
        <v>2015</v>
      </c>
      <c r="J1" s="48">
        <v>2016</v>
      </c>
      <c r="K1" s="47">
        <v>2017</v>
      </c>
    </row>
    <row r="2" spans="1:11" ht="16" thickBot="1">
      <c r="A2" s="53" t="s">
        <v>121</v>
      </c>
      <c r="B2" s="50">
        <v>380</v>
      </c>
      <c r="C2" s="50">
        <v>439</v>
      </c>
      <c r="D2" s="50">
        <v>466</v>
      </c>
      <c r="E2" s="50">
        <v>466</v>
      </c>
      <c r="F2" s="50">
        <v>536</v>
      </c>
      <c r="G2" s="51">
        <v>535</v>
      </c>
      <c r="H2" s="50">
        <v>530</v>
      </c>
      <c r="I2" s="51">
        <v>525</v>
      </c>
      <c r="J2" s="51">
        <v>502</v>
      </c>
      <c r="K2" s="50">
        <v>500</v>
      </c>
    </row>
    <row r="3" spans="1:11" ht="27.5" thickBot="1">
      <c r="A3" s="53" t="s">
        <v>122</v>
      </c>
      <c r="B3" s="50">
        <v>9917</v>
      </c>
      <c r="C3" s="50">
        <v>11084</v>
      </c>
      <c r="D3" s="50">
        <v>10843</v>
      </c>
      <c r="E3" s="50">
        <v>13444</v>
      </c>
      <c r="F3" s="50">
        <v>12993</v>
      </c>
      <c r="G3" s="51">
        <v>13874</v>
      </c>
      <c r="H3" s="51">
        <v>14000</v>
      </c>
      <c r="I3" s="51">
        <v>14000</v>
      </c>
      <c r="J3" s="50">
        <v>13000</v>
      </c>
      <c r="K3" s="50">
        <v>15000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D3F0-C8C7-4123-AE90-E8767DB92532}">
  <sheetPr codeName="Sheet35"/>
  <dimension ref="A1:K9"/>
  <sheetViews>
    <sheetView workbookViewId="0">
      <selection activeCell="G13" sqref="G13"/>
    </sheetView>
  </sheetViews>
  <sheetFormatPr defaultRowHeight="15.5"/>
  <sheetData>
    <row r="1" spans="1:11" ht="16" thickBot="1">
      <c r="A1" s="54" t="s">
        <v>123</v>
      </c>
      <c r="B1" s="55" t="s">
        <v>124</v>
      </c>
      <c r="C1" s="55">
        <v>2009</v>
      </c>
      <c r="D1" s="55">
        <v>2010</v>
      </c>
      <c r="E1" s="55">
        <v>2011</v>
      </c>
      <c r="F1" s="55">
        <v>2012</v>
      </c>
      <c r="G1" s="55">
        <v>2013</v>
      </c>
      <c r="H1" s="55">
        <v>2014</v>
      </c>
      <c r="I1" s="55">
        <v>2015</v>
      </c>
      <c r="J1" s="55">
        <v>2016</v>
      </c>
      <c r="K1" s="56">
        <v>2017</v>
      </c>
    </row>
    <row r="2" spans="1:11" ht="27">
      <c r="A2" s="72">
        <v>1</v>
      </c>
      <c r="B2" s="57" t="s">
        <v>125</v>
      </c>
      <c r="C2" s="68">
        <v>11</v>
      </c>
      <c r="D2" s="70">
        <v>10</v>
      </c>
      <c r="E2" s="68">
        <v>10</v>
      </c>
      <c r="F2" s="68">
        <v>10</v>
      </c>
      <c r="G2" s="68">
        <v>10</v>
      </c>
      <c r="H2" s="68">
        <v>10</v>
      </c>
      <c r="I2" s="68">
        <v>10</v>
      </c>
      <c r="J2" s="68">
        <v>10</v>
      </c>
      <c r="K2" s="70">
        <v>10</v>
      </c>
    </row>
    <row r="3" spans="1:11" ht="27.5" thickBot="1">
      <c r="A3" s="73"/>
      <c r="B3" s="51" t="s">
        <v>126</v>
      </c>
      <c r="C3" s="69"/>
      <c r="D3" s="71"/>
      <c r="E3" s="69"/>
      <c r="F3" s="69"/>
      <c r="G3" s="69"/>
      <c r="H3" s="69"/>
      <c r="I3" s="69"/>
      <c r="J3" s="69"/>
      <c r="K3" s="71"/>
    </row>
    <row r="4" spans="1:11" ht="27">
      <c r="A4" s="72">
        <v>2</v>
      </c>
      <c r="B4" s="57" t="s">
        <v>125</v>
      </c>
      <c r="C4" s="68">
        <v>13</v>
      </c>
      <c r="D4" s="70">
        <v>13</v>
      </c>
      <c r="E4" s="68">
        <v>13</v>
      </c>
      <c r="F4" s="68">
        <v>13</v>
      </c>
      <c r="G4" s="68">
        <v>13</v>
      </c>
      <c r="H4" s="68">
        <v>14</v>
      </c>
      <c r="I4" s="68">
        <v>14</v>
      </c>
      <c r="J4" s="68">
        <v>15</v>
      </c>
      <c r="K4" s="70">
        <v>12</v>
      </c>
    </row>
    <row r="5" spans="1:11" ht="16" thickBot="1">
      <c r="A5" s="73"/>
      <c r="B5" s="51" t="s">
        <v>127</v>
      </c>
      <c r="C5" s="69"/>
      <c r="D5" s="71"/>
      <c r="E5" s="69"/>
      <c r="F5" s="69"/>
      <c r="G5" s="69"/>
      <c r="H5" s="69"/>
      <c r="I5" s="69"/>
      <c r="J5" s="69"/>
      <c r="K5" s="71"/>
    </row>
    <row r="6" spans="1:11" ht="27.5" thickBot="1">
      <c r="A6" s="58">
        <v>3</v>
      </c>
      <c r="B6" s="51" t="s">
        <v>1</v>
      </c>
      <c r="C6" s="51">
        <v>34</v>
      </c>
      <c r="D6" s="50">
        <v>34</v>
      </c>
      <c r="E6" s="51">
        <v>34</v>
      </c>
      <c r="F6" s="51">
        <v>34</v>
      </c>
      <c r="G6" s="51">
        <v>35</v>
      </c>
      <c r="H6" s="51">
        <v>33</v>
      </c>
      <c r="I6" s="51">
        <v>33</v>
      </c>
      <c r="J6" s="51">
        <v>34</v>
      </c>
      <c r="K6" s="50">
        <v>29</v>
      </c>
    </row>
    <row r="7" spans="1:11" ht="27.5" thickBot="1">
      <c r="A7" s="58">
        <v>4</v>
      </c>
      <c r="B7" s="51" t="s">
        <v>128</v>
      </c>
      <c r="C7" s="51">
        <v>13</v>
      </c>
      <c r="D7" s="50">
        <v>15</v>
      </c>
      <c r="E7" s="51">
        <v>15</v>
      </c>
      <c r="F7" s="51">
        <v>15</v>
      </c>
      <c r="G7" s="51">
        <v>15</v>
      </c>
      <c r="H7" s="51">
        <v>17</v>
      </c>
      <c r="I7" s="51">
        <v>17</v>
      </c>
      <c r="J7" s="51">
        <v>16</v>
      </c>
      <c r="K7" s="50">
        <v>16</v>
      </c>
    </row>
    <row r="8" spans="1:11" ht="27.5" thickBot="1">
      <c r="A8" s="58">
        <v>5</v>
      </c>
      <c r="B8" s="51" t="s">
        <v>0</v>
      </c>
      <c r="C8" s="51">
        <v>0</v>
      </c>
      <c r="D8" s="50">
        <v>0</v>
      </c>
      <c r="E8" s="51">
        <v>0</v>
      </c>
      <c r="F8" s="51">
        <v>6</v>
      </c>
      <c r="G8" s="51">
        <v>8</v>
      </c>
      <c r="H8" s="51">
        <v>12</v>
      </c>
      <c r="I8" s="51">
        <v>16</v>
      </c>
      <c r="J8" s="51">
        <v>18</v>
      </c>
      <c r="K8" s="50">
        <v>23</v>
      </c>
    </row>
    <row r="9" spans="1:11" ht="16" thickBot="1">
      <c r="A9" s="58"/>
      <c r="B9" s="51" t="s">
        <v>80</v>
      </c>
      <c r="C9" s="51">
        <v>71</v>
      </c>
      <c r="D9" s="50">
        <v>72</v>
      </c>
      <c r="E9" s="51">
        <v>72</v>
      </c>
      <c r="F9" s="51">
        <v>78</v>
      </c>
      <c r="G9" s="51">
        <v>81</v>
      </c>
      <c r="H9" s="51">
        <v>86</v>
      </c>
      <c r="I9" s="51">
        <v>90</v>
      </c>
      <c r="J9" s="51">
        <v>93</v>
      </c>
      <c r="K9" s="50">
        <v>90</v>
      </c>
    </row>
  </sheetData>
  <mergeCells count="20">
    <mergeCell ref="G4:G5"/>
    <mergeCell ref="A2:A3"/>
    <mergeCell ref="C2:C3"/>
    <mergeCell ref="D2:D3"/>
    <mergeCell ref="E2:E3"/>
    <mergeCell ref="F2:F3"/>
    <mergeCell ref="G2:G3"/>
    <mergeCell ref="A4:A5"/>
    <mergeCell ref="C4:C5"/>
    <mergeCell ref="D4:D5"/>
    <mergeCell ref="E4:E5"/>
    <mergeCell ref="F4:F5"/>
    <mergeCell ref="H4:H5"/>
    <mergeCell ref="I4:I5"/>
    <mergeCell ref="J4:J5"/>
    <mergeCell ref="K4:K5"/>
    <mergeCell ref="H2:H3"/>
    <mergeCell ref="I2:I3"/>
    <mergeCell ref="J2:J3"/>
    <mergeCell ref="K2:K3"/>
  </mergeCells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93365-4AB0-433A-818C-434B7F26170F}">
  <sheetPr codeName="Sheet36"/>
  <dimension ref="A1:D10"/>
  <sheetViews>
    <sheetView workbookViewId="0">
      <selection activeCell="H19" sqref="H19"/>
    </sheetView>
  </sheetViews>
  <sheetFormatPr defaultRowHeight="15.5"/>
  <sheetData>
    <row r="1" spans="1:4">
      <c r="A1" s="13" t="s">
        <v>7</v>
      </c>
      <c r="B1" s="13" t="s">
        <v>129</v>
      </c>
      <c r="C1" s="13" t="s">
        <v>130</v>
      </c>
      <c r="D1" s="13" t="s">
        <v>131</v>
      </c>
    </row>
    <row r="2" spans="1:4">
      <c r="A2" s="13">
        <v>2009</v>
      </c>
      <c r="B2" s="13">
        <v>168.93</v>
      </c>
      <c r="C2" s="13">
        <v>1278</v>
      </c>
      <c r="D2" s="13">
        <v>265</v>
      </c>
    </row>
    <row r="3" spans="1:4">
      <c r="A3" s="13">
        <v>2010</v>
      </c>
      <c r="B3" s="13">
        <v>221.82</v>
      </c>
      <c r="C3" s="13">
        <v>1493</v>
      </c>
      <c r="D3" s="13">
        <v>514.1</v>
      </c>
    </row>
    <row r="4" spans="1:4">
      <c r="A4" s="13">
        <v>2011</v>
      </c>
      <c r="B4" s="13">
        <v>111.12</v>
      </c>
      <c r="C4" s="13">
        <v>1405</v>
      </c>
      <c r="D4" s="13">
        <v>555.70000000000005</v>
      </c>
    </row>
    <row r="5" spans="1:4">
      <c r="A5" s="13">
        <v>2013</v>
      </c>
      <c r="B5" s="13">
        <v>144.91999999999999</v>
      </c>
      <c r="C5" s="13">
        <v>1228</v>
      </c>
      <c r="D5" s="13">
        <v>422.38</v>
      </c>
    </row>
    <row r="6" spans="1:4">
      <c r="A6" s="13">
        <v>2013</v>
      </c>
      <c r="B6" s="13">
        <v>755.6</v>
      </c>
      <c r="C6" s="13">
        <v>550</v>
      </c>
      <c r="D6" s="13">
        <v>151.25800000000001</v>
      </c>
    </row>
    <row r="7" spans="1:4">
      <c r="A7" s="13">
        <v>2014</v>
      </c>
      <c r="B7" s="13"/>
      <c r="C7" s="13"/>
      <c r="D7" s="13"/>
    </row>
    <row r="8" spans="1:4">
      <c r="A8" s="13">
        <v>2015</v>
      </c>
      <c r="B8" s="13">
        <v>1500</v>
      </c>
      <c r="C8" s="13"/>
      <c r="D8" s="13">
        <v>1164</v>
      </c>
    </row>
    <row r="9" spans="1:4">
      <c r="A9" s="13"/>
      <c r="B9" s="13"/>
      <c r="C9" s="13"/>
      <c r="D9" s="13"/>
    </row>
    <row r="10" spans="1:4">
      <c r="A10" s="13"/>
      <c r="B10" s="13"/>
      <c r="C10" s="13"/>
      <c r="D10" s="1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1D503-CB41-4AC9-BBCC-6E6272A4D33B}">
  <sheetPr codeName="Sheet37"/>
  <dimension ref="A1:C3"/>
  <sheetViews>
    <sheetView workbookViewId="0">
      <selection activeCell="F18" sqref="F18"/>
    </sheetView>
  </sheetViews>
  <sheetFormatPr defaultRowHeight="15.5"/>
  <cols>
    <col min="1" max="1" width="13.07421875" customWidth="1"/>
  </cols>
  <sheetData>
    <row r="1" spans="1:3">
      <c r="A1" t="s">
        <v>17</v>
      </c>
      <c r="B1">
        <v>2014</v>
      </c>
      <c r="C1">
        <v>2015</v>
      </c>
    </row>
    <row r="2" spans="1:3">
      <c r="A2" t="s">
        <v>132</v>
      </c>
      <c r="B2">
        <v>83</v>
      </c>
      <c r="C2">
        <v>153</v>
      </c>
    </row>
    <row r="3" spans="1:3">
      <c r="A3" t="s">
        <v>133</v>
      </c>
      <c r="B3">
        <v>37</v>
      </c>
      <c r="C3">
        <v>142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D560-4A6B-44CE-A71B-3532318BEABA}">
  <sheetPr codeName="Sheet38"/>
  <dimension ref="A1:B6"/>
  <sheetViews>
    <sheetView workbookViewId="0">
      <selection activeCell="F14" sqref="F14"/>
    </sheetView>
  </sheetViews>
  <sheetFormatPr defaultRowHeight="15.5"/>
  <sheetData>
    <row r="1" spans="1:2">
      <c r="A1" t="s">
        <v>17</v>
      </c>
      <c r="B1" t="s">
        <v>134</v>
      </c>
    </row>
    <row r="2" spans="1:2">
      <c r="A2">
        <v>2013</v>
      </c>
      <c r="B2" s="11">
        <v>0.90069999999999995</v>
      </c>
    </row>
    <row r="3" spans="1:2">
      <c r="A3">
        <v>2014</v>
      </c>
      <c r="B3" s="11">
        <v>0.93579999999999997</v>
      </c>
    </row>
    <row r="4" spans="1:2">
      <c r="A4">
        <v>2015</v>
      </c>
      <c r="B4" s="11">
        <v>0.88529999999999998</v>
      </c>
    </row>
    <row r="5" spans="1:2">
      <c r="A5">
        <v>2016</v>
      </c>
      <c r="B5" s="11">
        <v>0.96779999999999999</v>
      </c>
    </row>
    <row r="6" spans="1:2">
      <c r="A6">
        <v>2017</v>
      </c>
      <c r="B6" s="11">
        <v>0.90100000000000002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2AA41-5349-4BF0-A66C-2E0B07243BD7}">
  <sheetPr codeName="Sheet4"/>
  <dimension ref="A1:H3"/>
  <sheetViews>
    <sheetView workbookViewId="0">
      <selection activeCell="F17" sqref="F17"/>
    </sheetView>
  </sheetViews>
  <sheetFormatPr defaultRowHeight="15.5"/>
  <sheetData>
    <row r="1" spans="1:8" ht="16.5" thickTop="1" thickBot="1">
      <c r="A1" s="14" t="s">
        <v>12</v>
      </c>
      <c r="B1" s="15">
        <v>2010</v>
      </c>
      <c r="C1" s="15">
        <v>2011</v>
      </c>
      <c r="D1" s="15">
        <v>2012</v>
      </c>
      <c r="E1" s="15">
        <v>2013</v>
      </c>
      <c r="F1" s="15">
        <v>2014</v>
      </c>
      <c r="G1" s="15">
        <v>2015</v>
      </c>
      <c r="H1" s="16">
        <v>2016</v>
      </c>
    </row>
    <row r="2" spans="1:8" ht="16" thickBot="1">
      <c r="A2" s="20" t="s">
        <v>16</v>
      </c>
      <c r="B2" s="21">
        <v>49190</v>
      </c>
      <c r="C2" s="21">
        <v>255787</v>
      </c>
      <c r="D2" s="21">
        <v>77942</v>
      </c>
      <c r="E2" s="21">
        <v>2159592</v>
      </c>
      <c r="F2" s="21">
        <v>530295</v>
      </c>
      <c r="G2" s="21">
        <v>86161</v>
      </c>
      <c r="H2" s="22">
        <v>438954</v>
      </c>
    </row>
    <row r="3" spans="1:8" ht="16" thickTop="1"/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7E461-A96E-4800-93E3-0ED6DC969075}">
  <sheetPr codeName="Sheet39"/>
  <dimension ref="A1:B12"/>
  <sheetViews>
    <sheetView topLeftCell="A7" workbookViewId="0">
      <selection activeCell="E11" sqref="E11"/>
    </sheetView>
  </sheetViews>
  <sheetFormatPr defaultRowHeight="15.5"/>
  <sheetData>
    <row r="1" spans="1:2" ht="16" thickBot="1">
      <c r="A1" s="59" t="s">
        <v>135</v>
      </c>
      <c r="B1" s="35" t="s">
        <v>136</v>
      </c>
    </row>
    <row r="2" spans="1:2" ht="41" thickBot="1">
      <c r="A2" s="60">
        <v>2009</v>
      </c>
      <c r="B2" s="61" t="s">
        <v>137</v>
      </c>
    </row>
    <row r="3" spans="1:2" ht="27.5" thickBot="1">
      <c r="A3" s="60">
        <v>2009</v>
      </c>
      <c r="B3" s="61" t="s">
        <v>138</v>
      </c>
    </row>
    <row r="4" spans="1:2" ht="27.5" thickBot="1">
      <c r="A4" s="60">
        <v>2009</v>
      </c>
      <c r="B4" s="61" t="s">
        <v>139</v>
      </c>
    </row>
    <row r="5" spans="1:2" ht="27.5" thickBot="1">
      <c r="A5" s="60">
        <v>2009</v>
      </c>
      <c r="B5" s="61" t="s">
        <v>140</v>
      </c>
    </row>
    <row r="6" spans="1:2" ht="27.5" thickBot="1">
      <c r="A6" s="60">
        <v>2009</v>
      </c>
      <c r="B6" s="61" t="s">
        <v>141</v>
      </c>
    </row>
    <row r="7" spans="1:2" ht="82.5" thickBot="1">
      <c r="A7" s="60">
        <v>2009</v>
      </c>
      <c r="B7" s="61" t="s">
        <v>142</v>
      </c>
    </row>
    <row r="8" spans="1:2" ht="81.5" thickBot="1">
      <c r="A8" s="60">
        <v>2010</v>
      </c>
      <c r="B8" s="61" t="s">
        <v>143</v>
      </c>
    </row>
    <row r="9" spans="1:2" ht="54.5" thickBot="1">
      <c r="A9" s="60">
        <v>2012</v>
      </c>
      <c r="B9" s="61" t="s">
        <v>144</v>
      </c>
    </row>
    <row r="10" spans="1:2" ht="27.5" thickBot="1">
      <c r="A10" s="60">
        <v>2012</v>
      </c>
      <c r="B10" s="61" t="s">
        <v>145</v>
      </c>
    </row>
    <row r="11" spans="1:2" ht="68" thickBot="1">
      <c r="A11" s="60">
        <v>2014</v>
      </c>
      <c r="B11" s="61" t="s">
        <v>146</v>
      </c>
    </row>
    <row r="12" spans="1:2" ht="68" thickBot="1">
      <c r="A12" s="60">
        <v>2016</v>
      </c>
      <c r="B12" s="61" t="s">
        <v>147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4F50-5D53-4CCA-A227-0B63D6D587D8}">
  <sheetPr codeName="Sheet40"/>
  <dimension ref="A1:E9"/>
  <sheetViews>
    <sheetView workbookViewId="0">
      <selection activeCell="E12" sqref="E12"/>
    </sheetView>
  </sheetViews>
  <sheetFormatPr defaultRowHeight="15.5"/>
  <sheetData>
    <row r="1" spans="1:5" ht="16" thickBot="1">
      <c r="A1" s="54" t="s">
        <v>55</v>
      </c>
      <c r="B1" s="55" t="s">
        <v>148</v>
      </c>
      <c r="C1" s="55" t="s">
        <v>149</v>
      </c>
      <c r="D1" s="55" t="s">
        <v>150</v>
      </c>
      <c r="E1" s="55" t="s">
        <v>151</v>
      </c>
    </row>
    <row r="2" spans="1:5" ht="16" thickBot="1">
      <c r="A2" s="58" t="s">
        <v>90</v>
      </c>
      <c r="B2" s="62">
        <v>11082</v>
      </c>
      <c r="C2" s="62">
        <v>251</v>
      </c>
      <c r="D2" s="62">
        <v>7863</v>
      </c>
      <c r="E2" s="62">
        <v>2968</v>
      </c>
    </row>
    <row r="3" spans="1:5" ht="16" thickBot="1">
      <c r="A3" s="58" t="s">
        <v>91</v>
      </c>
      <c r="B3" s="62">
        <v>15264</v>
      </c>
      <c r="C3" s="62">
        <v>484</v>
      </c>
      <c r="D3" s="62">
        <v>7001</v>
      </c>
      <c r="E3" s="62">
        <v>7779</v>
      </c>
    </row>
    <row r="4" spans="1:5" ht="16" thickBot="1">
      <c r="A4" s="58" t="s">
        <v>74</v>
      </c>
      <c r="B4" s="62">
        <v>13017</v>
      </c>
      <c r="C4" s="62">
        <v>573</v>
      </c>
      <c r="D4" s="62">
        <v>6459</v>
      </c>
      <c r="E4" s="62">
        <v>6272</v>
      </c>
    </row>
    <row r="5" spans="1:5" ht="16" thickBot="1">
      <c r="A5" s="58" t="s">
        <v>73</v>
      </c>
      <c r="B5" s="62">
        <v>12830</v>
      </c>
      <c r="C5" s="62">
        <v>534</v>
      </c>
      <c r="D5" s="62">
        <v>6117</v>
      </c>
      <c r="E5" s="62">
        <v>6179</v>
      </c>
    </row>
    <row r="6" spans="1:5" ht="16" thickBot="1">
      <c r="A6" s="58" t="s">
        <v>72</v>
      </c>
      <c r="B6" s="62">
        <v>11056</v>
      </c>
      <c r="C6" s="62">
        <v>473</v>
      </c>
      <c r="D6" s="62">
        <v>5310</v>
      </c>
      <c r="E6" s="62">
        <v>5273</v>
      </c>
    </row>
    <row r="7" spans="1:5" ht="16" thickBot="1">
      <c r="A7" s="58" t="s">
        <v>71</v>
      </c>
      <c r="B7" s="62">
        <v>9052</v>
      </c>
      <c r="C7" s="62">
        <v>517</v>
      </c>
      <c r="D7" s="62">
        <v>3701</v>
      </c>
      <c r="E7" s="62">
        <v>4834</v>
      </c>
    </row>
    <row r="8" spans="1:5" ht="16" thickBot="1">
      <c r="A8" s="58" t="s">
        <v>21</v>
      </c>
      <c r="B8" s="62">
        <v>15345</v>
      </c>
      <c r="C8" s="62">
        <v>411</v>
      </c>
      <c r="D8" s="62">
        <v>4005</v>
      </c>
      <c r="E8" s="62">
        <v>5041</v>
      </c>
    </row>
    <row r="9" spans="1:5" ht="16" thickBot="1">
      <c r="A9" s="58" t="s">
        <v>22</v>
      </c>
      <c r="B9" s="62">
        <v>16408</v>
      </c>
      <c r="C9" s="62">
        <v>253</v>
      </c>
      <c r="D9" s="62">
        <v>4356</v>
      </c>
      <c r="E9" s="62">
        <v>6644</v>
      </c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86DA1-905F-4008-A950-7365DC3D6746}">
  <sheetPr codeName="Sheet41"/>
  <dimension ref="A1:B12"/>
  <sheetViews>
    <sheetView workbookViewId="0">
      <selection activeCell="G5" sqref="G5"/>
    </sheetView>
  </sheetViews>
  <sheetFormatPr defaultRowHeight="15.5"/>
  <sheetData>
    <row r="1" spans="1:2" ht="27.5" thickBot="1">
      <c r="A1" s="59" t="s">
        <v>55</v>
      </c>
      <c r="B1" s="35" t="s">
        <v>152</v>
      </c>
    </row>
    <row r="2" spans="1:2" ht="68" thickBot="1">
      <c r="A2" s="60">
        <v>2010</v>
      </c>
      <c r="B2" s="61" t="s">
        <v>153</v>
      </c>
    </row>
    <row r="3" spans="1:2" ht="69" thickBot="1">
      <c r="A3" s="60">
        <v>2010</v>
      </c>
      <c r="B3" s="61" t="s">
        <v>154</v>
      </c>
    </row>
    <row r="4" spans="1:2" ht="81.5" thickBot="1">
      <c r="A4" s="60">
        <v>2011</v>
      </c>
      <c r="B4" s="61" t="s">
        <v>155</v>
      </c>
    </row>
    <row r="5" spans="1:2" ht="68" thickBot="1">
      <c r="A5" s="60">
        <v>2012</v>
      </c>
      <c r="B5" s="61" t="s">
        <v>156</v>
      </c>
    </row>
    <row r="6" spans="1:2" ht="68" thickBot="1">
      <c r="A6" s="60">
        <v>2013</v>
      </c>
      <c r="B6" s="61" t="s">
        <v>157</v>
      </c>
    </row>
    <row r="7" spans="1:2" ht="108.5" thickBot="1">
      <c r="A7" s="60">
        <v>2014</v>
      </c>
      <c r="B7" s="61" t="s">
        <v>158</v>
      </c>
    </row>
    <row r="8" spans="1:2" ht="83" thickBot="1">
      <c r="A8" s="60">
        <v>2014</v>
      </c>
      <c r="B8" s="61" t="s">
        <v>159</v>
      </c>
    </row>
    <row r="9" spans="1:2" ht="81.5" thickBot="1">
      <c r="A9" s="60">
        <v>2015</v>
      </c>
      <c r="B9" s="61" t="s">
        <v>160</v>
      </c>
    </row>
    <row r="10" spans="1:2" ht="82.5" thickBot="1">
      <c r="A10" s="60">
        <v>2015</v>
      </c>
      <c r="B10" s="61" t="s">
        <v>161</v>
      </c>
    </row>
    <row r="11" spans="1:2" ht="68" thickBot="1">
      <c r="A11" s="60">
        <v>2016</v>
      </c>
      <c r="B11" s="61" t="s">
        <v>162</v>
      </c>
    </row>
    <row r="12" spans="1:2" ht="82.5" thickBot="1">
      <c r="A12" s="60">
        <v>2016</v>
      </c>
      <c r="B12" s="61" t="s">
        <v>163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CF859-42C1-4351-B5EB-CC00758D1EAC}">
  <sheetPr codeName="Sheet42"/>
  <dimension ref="A1:F5"/>
  <sheetViews>
    <sheetView workbookViewId="0">
      <selection activeCell="G18" sqref="G18"/>
    </sheetView>
  </sheetViews>
  <sheetFormatPr defaultRowHeight="15.5"/>
  <sheetData>
    <row r="1" spans="1:6">
      <c r="A1" t="s">
        <v>17</v>
      </c>
      <c r="B1">
        <v>2013</v>
      </c>
      <c r="C1">
        <v>2014</v>
      </c>
      <c r="D1">
        <v>2015</v>
      </c>
      <c r="E1">
        <v>2016</v>
      </c>
      <c r="F1">
        <v>2017</v>
      </c>
    </row>
    <row r="2" spans="1:6">
      <c r="A2" t="s">
        <v>164</v>
      </c>
      <c r="B2">
        <v>2861</v>
      </c>
      <c r="C2">
        <v>1828</v>
      </c>
      <c r="D2">
        <v>2500</v>
      </c>
      <c r="E2">
        <v>4127</v>
      </c>
      <c r="F2">
        <v>5671</v>
      </c>
    </row>
    <row r="3" spans="1:6">
      <c r="A3" t="s">
        <v>165</v>
      </c>
      <c r="B3">
        <v>2569</v>
      </c>
      <c r="C3">
        <v>1210</v>
      </c>
      <c r="D3">
        <v>1789</v>
      </c>
      <c r="E3">
        <v>4418</v>
      </c>
      <c r="F3">
        <v>6741</v>
      </c>
    </row>
    <row r="4" spans="1:6">
      <c r="A4" t="s">
        <v>166</v>
      </c>
      <c r="B4">
        <v>60597</v>
      </c>
      <c r="C4">
        <v>61724</v>
      </c>
      <c r="D4">
        <v>67881</v>
      </c>
      <c r="E4">
        <v>55621</v>
      </c>
      <c r="F4">
        <v>51036</v>
      </c>
    </row>
    <row r="5" spans="1:6">
      <c r="A5" t="s">
        <v>80</v>
      </c>
      <c r="B5">
        <v>66027</v>
      </c>
      <c r="C5">
        <v>64762</v>
      </c>
      <c r="D5">
        <v>72170</v>
      </c>
      <c r="E5">
        <v>64166</v>
      </c>
      <c r="F5">
        <v>63448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31E2-4304-43B1-8CDD-2E0AB46E95C6}">
  <sheetPr codeName="Sheet43"/>
  <dimension ref="A1:K5"/>
  <sheetViews>
    <sheetView workbookViewId="0">
      <selection activeCell="H16" sqref="H16"/>
    </sheetView>
  </sheetViews>
  <sheetFormatPr defaultRowHeight="15.5"/>
  <sheetData>
    <row r="1" spans="1:11">
      <c r="B1" t="s">
        <v>167</v>
      </c>
      <c r="C1" t="s">
        <v>5</v>
      </c>
      <c r="D1" t="s">
        <v>168</v>
      </c>
      <c r="E1" t="s">
        <v>169</v>
      </c>
      <c r="F1" t="s">
        <v>3</v>
      </c>
      <c r="G1" t="s">
        <v>4</v>
      </c>
      <c r="H1" t="s">
        <v>170</v>
      </c>
      <c r="I1" t="s">
        <v>2</v>
      </c>
      <c r="J1" t="s">
        <v>171</v>
      </c>
      <c r="K1" t="s">
        <v>172</v>
      </c>
    </row>
    <row r="2" spans="1:11">
      <c r="A2">
        <v>2013</v>
      </c>
      <c r="B2">
        <v>0</v>
      </c>
      <c r="C2">
        <v>395</v>
      </c>
      <c r="D2">
        <v>607</v>
      </c>
      <c r="E2">
        <v>0</v>
      </c>
      <c r="F2">
        <v>43</v>
      </c>
      <c r="G2">
        <v>60</v>
      </c>
      <c r="H2">
        <v>1382</v>
      </c>
      <c r="I2">
        <v>57</v>
      </c>
      <c r="J2">
        <v>94</v>
      </c>
      <c r="K2">
        <v>233</v>
      </c>
    </row>
    <row r="3" spans="1:11">
      <c r="A3">
        <v>2014</v>
      </c>
      <c r="B3">
        <v>0</v>
      </c>
      <c r="C3">
        <v>368</v>
      </c>
      <c r="D3">
        <v>627</v>
      </c>
      <c r="E3">
        <v>0</v>
      </c>
      <c r="F3">
        <v>48</v>
      </c>
      <c r="G3">
        <v>77</v>
      </c>
      <c r="H3">
        <v>141</v>
      </c>
      <c r="I3">
        <v>75</v>
      </c>
      <c r="J3">
        <v>37</v>
      </c>
      <c r="K3">
        <v>455</v>
      </c>
    </row>
    <row r="4" spans="1:11">
      <c r="A4">
        <v>2015</v>
      </c>
      <c r="B4">
        <v>27</v>
      </c>
      <c r="C4">
        <v>493</v>
      </c>
      <c r="D4">
        <v>1029</v>
      </c>
      <c r="E4">
        <v>47</v>
      </c>
      <c r="F4">
        <v>105</v>
      </c>
      <c r="G4">
        <v>84</v>
      </c>
      <c r="H4">
        <v>14</v>
      </c>
      <c r="I4">
        <v>97</v>
      </c>
      <c r="J4">
        <v>30</v>
      </c>
      <c r="K4">
        <v>575</v>
      </c>
    </row>
    <row r="5" spans="1:11">
      <c r="A5">
        <v>2016</v>
      </c>
      <c r="B5">
        <v>1370</v>
      </c>
      <c r="C5">
        <v>925</v>
      </c>
      <c r="D5">
        <v>343</v>
      </c>
      <c r="E5">
        <v>343</v>
      </c>
      <c r="F5">
        <v>223</v>
      </c>
      <c r="G5">
        <v>169</v>
      </c>
      <c r="H5">
        <v>140</v>
      </c>
      <c r="I5">
        <v>144</v>
      </c>
      <c r="J5">
        <v>50</v>
      </c>
      <c r="K5">
        <v>421</v>
      </c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0C8F2-434A-48C3-BD31-8AA8F81C0079}">
  <sheetPr codeName="Sheet44"/>
  <dimension ref="A1:J5"/>
  <sheetViews>
    <sheetView topLeftCell="B1" workbookViewId="0">
      <selection activeCell="I15" sqref="I15"/>
    </sheetView>
  </sheetViews>
  <sheetFormatPr defaultRowHeight="15.5"/>
  <sheetData>
    <row r="1" spans="1:10">
      <c r="B1" t="s">
        <v>173</v>
      </c>
      <c r="C1" t="s">
        <v>174</v>
      </c>
      <c r="D1" t="s">
        <v>175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  <c r="J1" t="s">
        <v>181</v>
      </c>
    </row>
    <row r="2" spans="1:10">
      <c r="A2">
        <v>2013</v>
      </c>
      <c r="B2">
        <v>647</v>
      </c>
      <c r="C2">
        <v>132</v>
      </c>
      <c r="D2">
        <v>0</v>
      </c>
      <c r="E2">
        <v>509</v>
      </c>
      <c r="F2">
        <v>0</v>
      </c>
      <c r="G2">
        <v>0</v>
      </c>
      <c r="H2">
        <v>0</v>
      </c>
      <c r="I2">
        <v>1219</v>
      </c>
      <c r="J2">
        <v>355</v>
      </c>
    </row>
    <row r="3" spans="1:10">
      <c r="A3">
        <v>2014</v>
      </c>
      <c r="B3">
        <v>636</v>
      </c>
      <c r="C3">
        <v>95</v>
      </c>
      <c r="D3">
        <v>0</v>
      </c>
      <c r="E3">
        <v>371</v>
      </c>
      <c r="F3">
        <v>572</v>
      </c>
      <c r="G3">
        <v>0</v>
      </c>
      <c r="H3">
        <v>0</v>
      </c>
      <c r="I3">
        <v>117</v>
      </c>
      <c r="J3">
        <v>37</v>
      </c>
    </row>
    <row r="4" spans="1:10">
      <c r="A4">
        <v>2015</v>
      </c>
      <c r="B4">
        <v>598</v>
      </c>
      <c r="C4">
        <v>75</v>
      </c>
      <c r="D4">
        <v>130</v>
      </c>
      <c r="E4">
        <v>313</v>
      </c>
      <c r="F4">
        <v>1023</v>
      </c>
      <c r="G4">
        <v>3</v>
      </c>
      <c r="H4">
        <v>238</v>
      </c>
      <c r="I4">
        <v>125</v>
      </c>
      <c r="J4">
        <v>0</v>
      </c>
    </row>
    <row r="5" spans="1:10">
      <c r="A5">
        <v>2016</v>
      </c>
      <c r="B5">
        <v>867</v>
      </c>
      <c r="C5">
        <v>120</v>
      </c>
      <c r="D5">
        <v>553</v>
      </c>
      <c r="E5">
        <v>318</v>
      </c>
      <c r="F5">
        <v>1688</v>
      </c>
      <c r="G5">
        <v>0</v>
      </c>
      <c r="H5">
        <v>404</v>
      </c>
      <c r="I5">
        <v>87</v>
      </c>
      <c r="J5">
        <v>264</v>
      </c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F017-6F2B-4E29-87BB-1C2C6ADE50BA}">
  <sheetPr codeName="Sheet45"/>
  <dimension ref="A1:E4"/>
  <sheetViews>
    <sheetView workbookViewId="0">
      <selection activeCell="E14" sqref="E14"/>
    </sheetView>
  </sheetViews>
  <sheetFormatPr defaultRowHeight="15.5"/>
  <sheetData>
    <row r="1" spans="1:5">
      <c r="B1" t="s">
        <v>182</v>
      </c>
      <c r="C1" t="s">
        <v>183</v>
      </c>
      <c r="D1" t="s">
        <v>184</v>
      </c>
      <c r="E1" t="s">
        <v>185</v>
      </c>
    </row>
    <row r="2" spans="1:5">
      <c r="A2">
        <v>2014</v>
      </c>
      <c r="B2">
        <v>181</v>
      </c>
      <c r="C2">
        <v>77</v>
      </c>
      <c r="D2">
        <v>0</v>
      </c>
      <c r="E2">
        <v>113</v>
      </c>
    </row>
    <row r="3" spans="1:5">
      <c r="A3">
        <v>2015</v>
      </c>
      <c r="B3">
        <v>160</v>
      </c>
      <c r="C3">
        <v>59</v>
      </c>
      <c r="D3">
        <v>6</v>
      </c>
      <c r="E3">
        <v>50</v>
      </c>
    </row>
    <row r="4" spans="1:5">
      <c r="A4">
        <v>2016</v>
      </c>
      <c r="B4">
        <v>174</v>
      </c>
      <c r="C4">
        <v>61</v>
      </c>
      <c r="D4">
        <v>6</v>
      </c>
      <c r="E4">
        <v>81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5D966-3D33-4A64-AD69-B69505DC5904}">
  <sheetPr codeName="Sheet46"/>
  <dimension ref="A1:F9"/>
  <sheetViews>
    <sheetView workbookViewId="0">
      <selection activeCell="F13" sqref="F13"/>
    </sheetView>
  </sheetViews>
  <sheetFormatPr defaultRowHeight="15.5"/>
  <sheetData>
    <row r="1" spans="1:6">
      <c r="A1" s="13" t="s">
        <v>7</v>
      </c>
      <c r="B1" s="13" t="s">
        <v>186</v>
      </c>
      <c r="C1" s="13" t="s">
        <v>187</v>
      </c>
      <c r="D1" s="13" t="s">
        <v>188</v>
      </c>
      <c r="E1" s="13" t="s">
        <v>189</v>
      </c>
      <c r="F1" s="13" t="s">
        <v>190</v>
      </c>
    </row>
    <row r="2" spans="1:6">
      <c r="A2" s="13" t="s">
        <v>6</v>
      </c>
      <c r="B2" s="13">
        <v>415</v>
      </c>
      <c r="C2" s="13">
        <v>532</v>
      </c>
      <c r="D2" s="13">
        <v>1065</v>
      </c>
      <c r="E2" s="13">
        <v>2201</v>
      </c>
      <c r="F2" s="13">
        <v>3446</v>
      </c>
    </row>
    <row r="3" spans="1:6">
      <c r="A3" s="13" t="s">
        <v>5</v>
      </c>
      <c r="B3" s="13">
        <v>365</v>
      </c>
      <c r="C3" s="13">
        <v>268</v>
      </c>
      <c r="D3" s="13">
        <v>329</v>
      </c>
      <c r="E3" s="13">
        <v>874</v>
      </c>
      <c r="F3" s="13">
        <v>1428</v>
      </c>
    </row>
    <row r="4" spans="1:6">
      <c r="A4" s="13" t="s">
        <v>4</v>
      </c>
      <c r="B4" s="13">
        <v>422</v>
      </c>
      <c r="C4" s="13">
        <v>84</v>
      </c>
      <c r="D4" s="13">
        <v>117</v>
      </c>
      <c r="E4" s="13">
        <v>415</v>
      </c>
      <c r="F4" s="13">
        <v>527</v>
      </c>
    </row>
    <row r="5" spans="1:6">
      <c r="A5" s="13" t="s">
        <v>3</v>
      </c>
      <c r="B5" s="13">
        <v>324</v>
      </c>
      <c r="C5" s="13">
        <v>132</v>
      </c>
      <c r="D5" s="13">
        <v>154</v>
      </c>
      <c r="E5" s="13">
        <v>355</v>
      </c>
      <c r="F5" s="13">
        <v>348</v>
      </c>
    </row>
    <row r="6" spans="1:6">
      <c r="A6" s="13" t="s">
        <v>2</v>
      </c>
      <c r="B6" s="13">
        <v>71</v>
      </c>
      <c r="C6" s="13">
        <v>49</v>
      </c>
      <c r="D6" s="13">
        <v>44</v>
      </c>
      <c r="E6" s="13">
        <v>115</v>
      </c>
      <c r="F6" s="13"/>
    </row>
    <row r="7" spans="1:6">
      <c r="A7" s="13" t="s">
        <v>170</v>
      </c>
      <c r="B7" s="13">
        <v>938</v>
      </c>
      <c r="C7" s="13">
        <v>89</v>
      </c>
      <c r="D7" s="13">
        <v>3</v>
      </c>
      <c r="E7" s="13">
        <v>43</v>
      </c>
      <c r="F7" s="13"/>
    </row>
    <row r="8" spans="1:6">
      <c r="A8" s="13" t="s">
        <v>191</v>
      </c>
      <c r="B8" s="13">
        <v>3</v>
      </c>
      <c r="C8" s="13">
        <v>4</v>
      </c>
      <c r="D8" s="13">
        <v>9</v>
      </c>
      <c r="E8" s="13">
        <v>2</v>
      </c>
      <c r="F8" s="13"/>
    </row>
    <row r="9" spans="1:6">
      <c r="A9" s="13" t="s">
        <v>172</v>
      </c>
      <c r="B9" s="13">
        <v>36</v>
      </c>
      <c r="C9" s="13">
        <v>52</v>
      </c>
      <c r="D9" s="13">
        <v>62</v>
      </c>
      <c r="E9" s="13">
        <v>77</v>
      </c>
      <c r="F9" s="13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8612-C9CF-4F3E-A836-EE06D2D1537B}">
  <sheetPr codeName="Sheet48"/>
  <dimension ref="A1:C16"/>
  <sheetViews>
    <sheetView topLeftCell="A4" workbookViewId="0">
      <selection sqref="A1:C15"/>
    </sheetView>
  </sheetViews>
  <sheetFormatPr defaultRowHeight="15.5"/>
  <sheetData>
    <row r="1" spans="1:3" ht="28" thickTop="1" thickBot="1">
      <c r="A1" s="74" t="s">
        <v>195</v>
      </c>
      <c r="B1" s="74" t="s">
        <v>196</v>
      </c>
      <c r="C1" s="75" t="s">
        <v>197</v>
      </c>
    </row>
    <row r="2" spans="1:3" ht="54.5" thickBot="1">
      <c r="A2" s="76">
        <v>1</v>
      </c>
      <c r="B2" s="77" t="s">
        <v>198</v>
      </c>
      <c r="C2" s="78" t="s">
        <v>199</v>
      </c>
    </row>
    <row r="3" spans="1:3" ht="54.5" thickBot="1">
      <c r="A3" s="76">
        <v>2</v>
      </c>
      <c r="B3" s="77" t="s">
        <v>200</v>
      </c>
      <c r="C3" s="78" t="s">
        <v>201</v>
      </c>
    </row>
    <row r="4" spans="1:3" ht="81.5" thickBot="1">
      <c r="A4" s="76">
        <v>3</v>
      </c>
      <c r="B4" s="77" t="s">
        <v>202</v>
      </c>
      <c r="C4" s="78" t="s">
        <v>203</v>
      </c>
    </row>
    <row r="5" spans="1:3" ht="81.5" thickBot="1">
      <c r="A5" s="76">
        <v>4</v>
      </c>
      <c r="B5" s="77" t="s">
        <v>204</v>
      </c>
      <c r="C5" s="78" t="s">
        <v>205</v>
      </c>
    </row>
    <row r="6" spans="1:3" ht="54.5" thickBot="1">
      <c r="A6" s="76">
        <v>5</v>
      </c>
      <c r="B6" s="77" t="s">
        <v>206</v>
      </c>
      <c r="C6" s="78" t="s">
        <v>207</v>
      </c>
    </row>
    <row r="7" spans="1:3" ht="82" thickBot="1">
      <c r="A7" s="76">
        <v>6</v>
      </c>
      <c r="B7" s="77" t="s">
        <v>208</v>
      </c>
      <c r="C7" s="78" t="s">
        <v>209</v>
      </c>
    </row>
    <row r="8" spans="1:3" ht="54.5" thickBot="1">
      <c r="A8" s="76">
        <v>7</v>
      </c>
      <c r="B8" s="77" t="s">
        <v>210</v>
      </c>
      <c r="C8" s="78" t="s">
        <v>211</v>
      </c>
    </row>
    <row r="9" spans="1:3" ht="68" thickBot="1">
      <c r="A9" s="76">
        <v>8</v>
      </c>
      <c r="B9" s="77" t="s">
        <v>212</v>
      </c>
      <c r="C9" s="78" t="s">
        <v>213</v>
      </c>
    </row>
    <row r="10" spans="1:3" ht="54.5" thickBot="1">
      <c r="A10" s="76">
        <v>9</v>
      </c>
      <c r="B10" s="77" t="s">
        <v>214</v>
      </c>
      <c r="C10" s="78" t="s">
        <v>215</v>
      </c>
    </row>
    <row r="11" spans="1:3" ht="82" thickBot="1">
      <c r="A11" s="76">
        <v>10</v>
      </c>
      <c r="B11" s="77" t="s">
        <v>216</v>
      </c>
      <c r="C11" s="78" t="s">
        <v>217</v>
      </c>
    </row>
    <row r="12" spans="1:3" ht="55" thickBot="1">
      <c r="A12" s="76">
        <v>11</v>
      </c>
      <c r="B12" s="77" t="s">
        <v>218</v>
      </c>
      <c r="C12" s="78" t="s">
        <v>219</v>
      </c>
    </row>
    <row r="13" spans="1:3" ht="54.5" thickBot="1">
      <c r="A13" s="76">
        <v>12</v>
      </c>
      <c r="B13" s="77" t="s">
        <v>220</v>
      </c>
      <c r="C13" s="78" t="s">
        <v>221</v>
      </c>
    </row>
    <row r="14" spans="1:3" ht="54.5" thickBot="1">
      <c r="A14" s="76">
        <v>13</v>
      </c>
      <c r="B14" s="77" t="s">
        <v>222</v>
      </c>
      <c r="C14" s="78" t="s">
        <v>223</v>
      </c>
    </row>
    <row r="15" spans="1:3" ht="54.5" thickBot="1">
      <c r="A15" s="79">
        <v>14</v>
      </c>
      <c r="B15" s="80" t="s">
        <v>224</v>
      </c>
      <c r="C15" s="81" t="s">
        <v>225</v>
      </c>
    </row>
    <row r="16" spans="1:3" ht="16" thickTop="1"/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4AC1-3744-4FF1-A25E-193DDC7887D6}">
  <sheetPr codeName="Sheet49"/>
  <dimension ref="A2:B11"/>
  <sheetViews>
    <sheetView tabSelected="1" workbookViewId="0">
      <selection activeCell="D10" sqref="D10"/>
    </sheetView>
  </sheetViews>
  <sheetFormatPr defaultRowHeight="15.5"/>
  <sheetData>
    <row r="2" spans="1:2">
      <c r="A2">
        <v>2008</v>
      </c>
      <c r="B2">
        <v>49</v>
      </c>
    </row>
    <row r="3" spans="1:2">
      <c r="A3">
        <v>2009</v>
      </c>
      <c r="B3">
        <v>46</v>
      </c>
    </row>
    <row r="4" spans="1:2">
      <c r="A4">
        <v>2010</v>
      </c>
      <c r="B4">
        <v>44</v>
      </c>
    </row>
    <row r="5" spans="1:2">
      <c r="A5">
        <v>2011</v>
      </c>
      <c r="B5">
        <v>45</v>
      </c>
    </row>
    <row r="6" spans="1:2">
      <c r="A6">
        <v>2012</v>
      </c>
      <c r="B6">
        <v>45</v>
      </c>
    </row>
    <row r="7" spans="1:2">
      <c r="A7">
        <v>2013</v>
      </c>
      <c r="B7">
        <v>35</v>
      </c>
    </row>
    <row r="8" spans="1:2">
      <c r="A8">
        <v>2014</v>
      </c>
      <c r="B8">
        <v>29</v>
      </c>
    </row>
    <row r="9" spans="1:2">
      <c r="A9">
        <v>2015</v>
      </c>
      <c r="B9">
        <v>39</v>
      </c>
    </row>
    <row r="10" spans="1:2">
      <c r="A10">
        <v>2016</v>
      </c>
      <c r="B10">
        <v>37</v>
      </c>
    </row>
    <row r="11" spans="1:2">
      <c r="A11">
        <v>2017</v>
      </c>
      <c r="B11">
        <v>50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B0E0-E2A2-4F56-AC3B-B36E2CD1EB67}">
  <sheetPr codeName="Sheet5"/>
  <dimension ref="A1:C9"/>
  <sheetViews>
    <sheetView workbookViewId="0">
      <selection activeCell="F17" sqref="F17"/>
    </sheetView>
  </sheetViews>
  <sheetFormatPr defaultRowHeight="15.5"/>
  <sheetData>
    <row r="1" spans="1:3">
      <c r="A1" t="s">
        <v>17</v>
      </c>
      <c r="B1" t="s">
        <v>18</v>
      </c>
      <c r="C1" t="s">
        <v>19</v>
      </c>
    </row>
    <row r="2" spans="1:3">
      <c r="A2">
        <v>2010</v>
      </c>
      <c r="B2">
        <v>883</v>
      </c>
      <c r="C2">
        <v>2850</v>
      </c>
    </row>
    <row r="3" spans="1:3">
      <c r="A3">
        <v>2011</v>
      </c>
      <c r="B3">
        <v>1148</v>
      </c>
      <c r="C3">
        <v>3944</v>
      </c>
    </row>
    <row r="4" spans="1:3">
      <c r="A4">
        <v>2012</v>
      </c>
      <c r="B4">
        <v>984</v>
      </c>
      <c r="C4">
        <v>6781</v>
      </c>
    </row>
    <row r="5" spans="1:3">
      <c r="A5">
        <v>2013</v>
      </c>
      <c r="B5">
        <v>810</v>
      </c>
      <c r="C5">
        <v>5413</v>
      </c>
    </row>
    <row r="6" spans="1:3">
      <c r="A6">
        <v>2014</v>
      </c>
      <c r="B6">
        <v>673</v>
      </c>
      <c r="C6">
        <v>4607</v>
      </c>
    </row>
    <row r="7" spans="1:3">
      <c r="A7">
        <v>2015</v>
      </c>
      <c r="B7">
        <v>1102</v>
      </c>
      <c r="C7">
        <v>4020</v>
      </c>
    </row>
    <row r="8" spans="1:3">
      <c r="A8">
        <v>2016</v>
      </c>
      <c r="B8">
        <v>1980</v>
      </c>
      <c r="C8">
        <v>5917</v>
      </c>
    </row>
    <row r="9" spans="1:3">
      <c r="A9">
        <v>2017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8D05-29D4-4D62-A84F-C7703029ABB4}">
  <sheetPr codeName="Sheet6"/>
  <dimension ref="A1:F9"/>
  <sheetViews>
    <sheetView workbookViewId="0">
      <selection activeCell="F15" sqref="F15"/>
    </sheetView>
  </sheetViews>
  <sheetFormatPr defaultRowHeight="15.5"/>
  <cols>
    <col min="1" max="1" width="17.69140625" customWidth="1"/>
  </cols>
  <sheetData>
    <row r="1" spans="1:6" ht="16.5" thickTop="1" thickBot="1">
      <c r="A1" s="23" t="s">
        <v>20</v>
      </c>
      <c r="B1" s="24">
        <v>2012</v>
      </c>
      <c r="C1" s="24">
        <v>2013</v>
      </c>
      <c r="D1" s="24">
        <v>2014</v>
      </c>
      <c r="E1" s="23" t="s">
        <v>21</v>
      </c>
      <c r="F1" s="25" t="s">
        <v>22</v>
      </c>
    </row>
    <row r="2" spans="1:6" ht="16" thickBot="1">
      <c r="A2" s="26" t="s">
        <v>23</v>
      </c>
      <c r="B2" s="27">
        <v>984</v>
      </c>
      <c r="C2" s="27">
        <v>810</v>
      </c>
      <c r="D2" s="27">
        <v>673</v>
      </c>
      <c r="E2" s="26">
        <v>1102</v>
      </c>
      <c r="F2" s="28">
        <v>1980</v>
      </c>
    </row>
    <row r="3" spans="1:6" ht="16" thickBot="1">
      <c r="A3" s="26" t="s">
        <v>24</v>
      </c>
      <c r="B3" s="27" t="s">
        <v>25</v>
      </c>
      <c r="C3" s="27" t="s">
        <v>25</v>
      </c>
      <c r="D3" s="27">
        <v>20</v>
      </c>
      <c r="E3" s="26">
        <v>469</v>
      </c>
      <c r="F3" s="28">
        <v>974</v>
      </c>
    </row>
    <row r="4" spans="1:6" ht="16" thickBot="1">
      <c r="A4" s="26" t="s">
        <v>26</v>
      </c>
      <c r="B4" s="27">
        <v>1.58</v>
      </c>
      <c r="C4" s="27">
        <v>1.72</v>
      </c>
      <c r="D4" s="27">
        <v>3.78</v>
      </c>
      <c r="E4" s="26">
        <v>1.2</v>
      </c>
      <c r="F4" s="28">
        <v>1.78</v>
      </c>
    </row>
    <row r="5" spans="1:6" ht="16" thickBot="1">
      <c r="A5" s="26" t="s">
        <v>27</v>
      </c>
      <c r="B5" s="27">
        <v>6781</v>
      </c>
      <c r="C5" s="27">
        <v>5413</v>
      </c>
      <c r="D5" s="27">
        <v>4607</v>
      </c>
      <c r="E5" s="26">
        <v>4020</v>
      </c>
      <c r="F5" s="28">
        <v>5917</v>
      </c>
    </row>
    <row r="6" spans="1:6" ht="16" thickBot="1">
      <c r="A6" s="26" t="s">
        <v>28</v>
      </c>
      <c r="B6" s="27">
        <v>25</v>
      </c>
      <c r="C6" s="27" t="s">
        <v>25</v>
      </c>
      <c r="D6" s="27">
        <v>23</v>
      </c>
      <c r="E6" s="26">
        <v>14</v>
      </c>
      <c r="F6" s="28">
        <v>6</v>
      </c>
    </row>
    <row r="7" spans="1:6" ht="16" thickBot="1">
      <c r="A7" s="26" t="s">
        <v>29</v>
      </c>
      <c r="B7" s="27">
        <v>68</v>
      </c>
      <c r="C7" s="27">
        <v>139</v>
      </c>
      <c r="D7" s="27">
        <v>20</v>
      </c>
      <c r="E7" s="26">
        <v>32</v>
      </c>
      <c r="F7" s="28" t="s">
        <v>25</v>
      </c>
    </row>
    <row r="8" spans="1:6" ht="16" thickBot="1">
      <c r="A8" s="29" t="s">
        <v>30</v>
      </c>
      <c r="B8" s="30" t="s">
        <v>25</v>
      </c>
      <c r="C8" s="30">
        <v>3.43</v>
      </c>
      <c r="D8" s="30">
        <v>3.5</v>
      </c>
      <c r="E8" s="29">
        <v>2.4</v>
      </c>
      <c r="F8" s="31">
        <v>3.2</v>
      </c>
    </row>
    <row r="9" spans="1:6" ht="16" thickTop="1"/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8D9-7784-46A7-BA24-FDE8506F42D2}">
  <sheetPr codeName="Sheet7"/>
  <dimension ref="A1:I7"/>
  <sheetViews>
    <sheetView workbookViewId="0">
      <selection activeCell="F18" sqref="F18"/>
    </sheetView>
  </sheetViews>
  <sheetFormatPr defaultRowHeight="15.5"/>
  <sheetData>
    <row r="1" spans="1:9">
      <c r="B1" s="32">
        <v>2010</v>
      </c>
      <c r="C1" s="32">
        <v>2011</v>
      </c>
      <c r="D1" s="32">
        <v>2012</v>
      </c>
      <c r="E1" s="32">
        <v>2013</v>
      </c>
      <c r="F1" s="32">
        <v>2014</v>
      </c>
      <c r="G1" s="32">
        <v>2015</v>
      </c>
      <c r="H1" s="32">
        <v>2016</v>
      </c>
      <c r="I1" s="32">
        <v>2017</v>
      </c>
    </row>
    <row r="2" spans="1:9">
      <c r="A2" t="s">
        <v>31</v>
      </c>
      <c r="B2" s="11">
        <v>0.97399999999999998</v>
      </c>
      <c r="C2" s="11">
        <v>0.96199999999999997</v>
      </c>
      <c r="D2" s="11">
        <v>0.95599999999999996</v>
      </c>
      <c r="E2" s="11">
        <v>0.97399999999999998</v>
      </c>
      <c r="F2" s="11">
        <v>0.97799999999999998</v>
      </c>
      <c r="G2" s="11">
        <v>0.98199999999999998</v>
      </c>
      <c r="H2" s="11">
        <v>0.98499999999999999</v>
      </c>
      <c r="I2" s="11">
        <v>0.97499999999999998</v>
      </c>
    </row>
    <row r="3" spans="1:9">
      <c r="A3" t="s">
        <v>32</v>
      </c>
      <c r="B3" s="11">
        <v>0.96</v>
      </c>
      <c r="C3" s="11">
        <v>0.97799999999999998</v>
      </c>
      <c r="D3" s="11">
        <v>0.94399999999999995</v>
      </c>
      <c r="E3" s="11">
        <v>0.96299999999999997</v>
      </c>
      <c r="F3" s="11">
        <v>0.94</v>
      </c>
      <c r="G3" s="11">
        <v>0.97799999999999998</v>
      </c>
      <c r="H3" s="11">
        <v>0.99099999999999999</v>
      </c>
      <c r="I3" s="11">
        <v>0.99099999999999999</v>
      </c>
    </row>
    <row r="4" spans="1:9">
      <c r="A4" t="s">
        <v>33</v>
      </c>
      <c r="B4" s="11">
        <v>0.93600000000000005</v>
      </c>
      <c r="C4" s="11">
        <v>0.91200000000000003</v>
      </c>
      <c r="D4" s="11">
        <v>0.94199999999999995</v>
      </c>
      <c r="E4" s="11">
        <v>0.94299999999999995</v>
      </c>
      <c r="F4" s="11">
        <v>0.94699999999999995</v>
      </c>
      <c r="G4" s="11">
        <v>0.97499999999999998</v>
      </c>
      <c r="H4" s="11">
        <v>0.98499999999999999</v>
      </c>
      <c r="I4" s="11">
        <v>0.98499999999999999</v>
      </c>
    </row>
    <row r="5" spans="1:9">
      <c r="A5" t="s">
        <v>34</v>
      </c>
      <c r="B5" s="11">
        <v>0.875</v>
      </c>
      <c r="C5" s="11">
        <v>0.86099999999999999</v>
      </c>
      <c r="D5" s="11">
        <v>0.88900000000000001</v>
      </c>
      <c r="E5" s="11">
        <v>0.86899999999999999</v>
      </c>
      <c r="F5" s="11">
        <v>0.88400000000000001</v>
      </c>
      <c r="G5" s="11">
        <v>0.90300000000000002</v>
      </c>
      <c r="H5" s="11">
        <v>0.94599999999999995</v>
      </c>
      <c r="I5" s="11">
        <v>0.94699999999999995</v>
      </c>
    </row>
    <row r="6" spans="1:9">
      <c r="A6" t="s">
        <v>35</v>
      </c>
      <c r="B6" s="11">
        <v>0.999</v>
      </c>
      <c r="C6" s="11">
        <v>0.999</v>
      </c>
      <c r="D6" s="11">
        <v>0.999</v>
      </c>
      <c r="E6" s="11">
        <v>0.999</v>
      </c>
      <c r="F6" s="11">
        <v>0.999</v>
      </c>
      <c r="G6" s="11">
        <v>0.999</v>
      </c>
      <c r="H6" s="11">
        <v>0.999</v>
      </c>
      <c r="I6" s="11">
        <v>0.999</v>
      </c>
    </row>
    <row r="7" spans="1:9">
      <c r="A7" t="s">
        <v>36</v>
      </c>
      <c r="B7" s="11">
        <v>0.99099999999999999</v>
      </c>
      <c r="C7" s="12">
        <v>0.99</v>
      </c>
      <c r="D7" s="11">
        <v>0.99099999999999999</v>
      </c>
      <c r="E7" s="11">
        <v>0.99399999999999999</v>
      </c>
      <c r="F7" s="11">
        <v>0.99</v>
      </c>
      <c r="G7" s="11">
        <v>0.995</v>
      </c>
      <c r="H7" s="11">
        <v>0.995</v>
      </c>
      <c r="I7" s="11">
        <v>0.995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6E04-7AE9-47A2-8E70-01377A53C7A2}">
  <sheetPr codeName="Sheet8"/>
  <dimension ref="A1:J5"/>
  <sheetViews>
    <sheetView workbookViewId="0">
      <selection activeCell="O12" sqref="O12"/>
    </sheetView>
  </sheetViews>
  <sheetFormatPr defaultRowHeight="15.5"/>
  <sheetData>
    <row r="1" spans="1:10"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0">
      <c r="A2" t="s">
        <v>37</v>
      </c>
      <c r="B2">
        <v>3319</v>
      </c>
      <c r="C2">
        <v>3794</v>
      </c>
      <c r="D2">
        <v>3086</v>
      </c>
      <c r="E2">
        <v>2928</v>
      </c>
      <c r="F2">
        <v>2672</v>
      </c>
      <c r="G2">
        <v>2617</v>
      </c>
      <c r="H2">
        <v>2572</v>
      </c>
      <c r="I2">
        <v>1800</v>
      </c>
      <c r="J2">
        <v>1608</v>
      </c>
    </row>
    <row r="3" spans="1:10">
      <c r="A3" t="s">
        <v>38</v>
      </c>
      <c r="B3">
        <v>12711</v>
      </c>
      <c r="C3">
        <v>64619</v>
      </c>
      <c r="D3">
        <v>99766</v>
      </c>
      <c r="E3">
        <v>122062</v>
      </c>
      <c r="F3">
        <v>137198</v>
      </c>
      <c r="G3">
        <v>150022</v>
      </c>
      <c r="H3">
        <v>172043</v>
      </c>
      <c r="I3">
        <v>187790</v>
      </c>
      <c r="J3">
        <v>127849</v>
      </c>
    </row>
    <row r="4" spans="1:10">
      <c r="A4" t="s">
        <v>39</v>
      </c>
      <c r="B4">
        <v>58400</v>
      </c>
      <c r="C4">
        <v>62314</v>
      </c>
      <c r="D4">
        <v>61240</v>
      </c>
      <c r="E4">
        <v>57754</v>
      </c>
      <c r="F4">
        <v>60982</v>
      </c>
      <c r="G4">
        <v>65871</v>
      </c>
      <c r="H4">
        <v>59588</v>
      </c>
      <c r="I4">
        <v>60742</v>
      </c>
      <c r="J4">
        <v>74906</v>
      </c>
    </row>
    <row r="5" spans="1:10">
      <c r="A5" t="s">
        <v>40</v>
      </c>
      <c r="B5">
        <v>74430</v>
      </c>
      <c r="C5">
        <f t="shared" ref="C5:I5" si="0">SUM(C2:C4)</f>
        <v>130727</v>
      </c>
      <c r="D5">
        <f t="shared" si="0"/>
        <v>164092</v>
      </c>
      <c r="E5">
        <f t="shared" si="0"/>
        <v>182744</v>
      </c>
      <c r="F5">
        <f t="shared" si="0"/>
        <v>200852</v>
      </c>
      <c r="G5">
        <f t="shared" si="0"/>
        <v>218510</v>
      </c>
      <c r="H5">
        <f t="shared" si="0"/>
        <v>234203</v>
      </c>
      <c r="I5">
        <f t="shared" si="0"/>
        <v>250332</v>
      </c>
      <c r="J5">
        <v>204363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0F0C-0C33-41BD-A575-D5C34EDF3B7A}">
  <sheetPr codeName="Sheet9"/>
  <dimension ref="A1:C10"/>
  <sheetViews>
    <sheetView workbookViewId="0">
      <selection activeCell="F18" sqref="F18"/>
    </sheetView>
  </sheetViews>
  <sheetFormatPr defaultRowHeight="15.5"/>
  <cols>
    <col min="2" max="2" width="11.23046875" customWidth="1"/>
    <col min="3" max="3" width="11.765625" customWidth="1"/>
  </cols>
  <sheetData>
    <row r="1" spans="1:3">
      <c r="A1" s="13" t="s">
        <v>7</v>
      </c>
      <c r="B1" s="13" t="s">
        <v>41</v>
      </c>
      <c r="C1" s="13" t="s">
        <v>42</v>
      </c>
    </row>
    <row r="2" spans="1:3">
      <c r="A2" s="13">
        <v>2009</v>
      </c>
      <c r="B2" s="13">
        <v>132</v>
      </c>
      <c r="C2" s="13">
        <v>421</v>
      </c>
    </row>
    <row r="3" spans="1:3">
      <c r="A3" s="13">
        <v>2010</v>
      </c>
      <c r="B3" s="13">
        <v>129</v>
      </c>
      <c r="C3" s="13">
        <v>473</v>
      </c>
    </row>
    <row r="4" spans="1:3">
      <c r="A4" s="13">
        <v>2011</v>
      </c>
      <c r="B4" s="13">
        <v>126</v>
      </c>
      <c r="C4" s="13">
        <v>503</v>
      </c>
    </row>
    <row r="5" spans="1:3">
      <c r="A5" s="13">
        <v>2012</v>
      </c>
      <c r="B5" s="13">
        <v>144</v>
      </c>
      <c r="C5" s="13">
        <v>498</v>
      </c>
    </row>
    <row r="6" spans="1:3">
      <c r="A6" s="13">
        <v>2013</v>
      </c>
      <c r="B6" s="13">
        <v>157</v>
      </c>
      <c r="C6" s="13">
        <v>519</v>
      </c>
    </row>
    <row r="7" spans="1:3">
      <c r="A7" s="13">
        <v>2014</v>
      </c>
      <c r="B7" s="13">
        <v>168</v>
      </c>
      <c r="C7" s="13">
        <v>580</v>
      </c>
    </row>
    <row r="8" spans="1:3">
      <c r="A8" s="13">
        <v>2015</v>
      </c>
      <c r="B8" s="13">
        <v>170</v>
      </c>
      <c r="C8" s="13">
        <v>618</v>
      </c>
    </row>
    <row r="9" spans="1:3">
      <c r="A9" s="13">
        <v>2016</v>
      </c>
      <c r="B9" s="13">
        <v>158</v>
      </c>
      <c r="C9" s="13">
        <v>565</v>
      </c>
    </row>
    <row r="10" spans="1:3">
      <c r="A10" s="13">
        <v>2017</v>
      </c>
      <c r="B10" s="13">
        <v>148</v>
      </c>
      <c r="C10" s="13">
        <v>587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49</vt:i4>
      </vt:variant>
    </vt:vector>
  </HeadingPairs>
  <TitlesOfParts>
    <vt:vector size="49" baseType="lpstr">
      <vt:lpstr>2009-2017年生产许可证获证企业数和省 市级审查数</vt:lpstr>
      <vt:lpstr>2009-2017年获得强制性认证产品证书的企业数及发放的证书</vt:lpstr>
      <vt:lpstr>2008-2013年缺陷产品召回管理工作情况</vt:lpstr>
      <vt:lpstr>整车召回数量（辆）（缺2017年的数据）</vt:lpstr>
      <vt:lpstr>2010-2017年质量监督执法情况</vt:lpstr>
      <vt:lpstr>2012-2017年质量监督执法情况（缺2017年数据）</vt:lpstr>
      <vt:lpstr>2010-2017年上海食品监督抽检合格率情况</vt:lpstr>
      <vt:lpstr>2009-2017年上海市食品生产经营许可证发放情况</vt:lpstr>
      <vt:lpstr>009-2017年上海市获得生产许可证的食品添加剂及食品相关产</vt:lpstr>
      <vt:lpstr>2011-2017年上海市年获证食品生产企业分布情况（按年销售</vt:lpstr>
      <vt:lpstr>2009-2017年上海市食品生产企业量化分级情况</vt:lpstr>
      <vt:lpstr>2009-2017年上海市各级食品生产企业占比情况</vt:lpstr>
      <vt:lpstr>2010-2017年上海市食品流通经营方式分类情况</vt:lpstr>
      <vt:lpstr>2011-2017年上海市食品流通企业分类监管情况</vt:lpstr>
      <vt:lpstr>2011-2017年上海市食品流通企业分类监管占比情况</vt:lpstr>
      <vt:lpstr>2011-2017年上海市主要餐饮服务单位变化趋势</vt:lpstr>
      <vt:lpstr>2011-2017年上海市餐饮服务单位量化监督动态等级评定情况</vt:lpstr>
      <vt:lpstr>2012-2017年食品安全执法检查次数（单位 万户次）</vt:lpstr>
      <vt:lpstr>2012-2017年食品安全发现问题的数目（单位 万户次）</vt:lpstr>
      <vt:lpstr>2012-2017年吊销营业执照数量（单位 张）</vt:lpstr>
      <vt:lpstr>2012-2017年在食品安全监管方面的罚款金额（单位 万元）</vt:lpstr>
      <vt:lpstr>2005-2017年食物中毒的发生起数和人数</vt:lpstr>
      <vt:lpstr>2012-2017年上海市地产蔬菜合格率</vt:lpstr>
      <vt:lpstr>2015-2017年上海市食用菌等农药残留和畜药残留合格率</vt:lpstr>
      <vt:lpstr>2012-2017上海市“三品”认证变化率趋势</vt:lpstr>
      <vt:lpstr>2015-2017年上海市农业标准化示范试点立项</vt:lpstr>
      <vt:lpstr> 2016年不同产业“三品”认证率分布情况</vt:lpstr>
      <vt:lpstr>2015-2017年上海市医疗器械监督抽查情况表</vt:lpstr>
      <vt:lpstr>2016-2017年上海市药品监督抽查情况表</vt:lpstr>
      <vt:lpstr>2014-2017年上海市化妆品监督抽查情况表</vt:lpstr>
      <vt:lpstr>2008-2017年获得许可的特种设备生产单位图</vt:lpstr>
      <vt:lpstr>2008-2017年上海市在用特种设备情况</vt:lpstr>
      <vt:lpstr>2008-2017年各类在用特种设备情况</vt:lpstr>
      <vt:lpstr>2008-2017年固定式压力容器、电梯、其中机械及场（厂）内</vt:lpstr>
      <vt:lpstr>2008-2017年气瓶和压力管道数目</vt:lpstr>
      <vt:lpstr>2009-2017年检测机构分布情况</vt:lpstr>
      <vt:lpstr>2009-2015年特种设备安全监督执法情况</vt:lpstr>
      <vt:lpstr>2014年和2015年勘察设计质量监管情况对比</vt:lpstr>
      <vt:lpstr>2013年-2017年建材抽检合格率</vt:lpstr>
      <vt:lpstr>上海市近年与环保规划相关的政策文件</vt:lpstr>
      <vt:lpstr>2009-2016年上海市两级环保部门年审批相关文件数统计</vt:lpstr>
      <vt:lpstr>上海市近年开展的环保科研项目和标准化文件</vt:lpstr>
      <vt:lpstr>2013-2017上海质监12365质量热线各类业务受理</vt:lpstr>
      <vt:lpstr> 2013-2017上海质量热线举报信息分类（件）</vt:lpstr>
      <vt:lpstr>2013-2017上海质量违法案件查处分类（件）（缺2017年</vt:lpstr>
      <vt:lpstr>2014-2017上海质量热线举报中计量类分类（按件数）</vt:lpstr>
      <vt:lpstr>013-2017上海质量申诉总体情况（按件数）</vt:lpstr>
      <vt:lpstr>2017年度上海市“质量标杆”获奖组织一览表</vt:lpstr>
      <vt:lpstr>2008-2017年《中国500最具价值品牌》上海品牌数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43889</cp:lastModifiedBy>
  <dcterms:created xsi:type="dcterms:W3CDTF">2017-06-02T10:06:50Z</dcterms:created>
  <dcterms:modified xsi:type="dcterms:W3CDTF">2020-12-01T07:58:50Z</dcterms:modified>
</cp:coreProperties>
</file>