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1475" windowHeight="513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M55" i="1" l="1"/>
  <c r="H4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4" i="1"/>
  <c r="N4" i="1" s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</calcChain>
</file>

<file path=xl/sharedStrings.xml><?xml version="1.0" encoding="utf-8"?>
<sst xmlns="http://schemas.openxmlformats.org/spreadsheetml/2006/main" count="339" uniqueCount="213">
  <si>
    <t>a</t>
  </si>
  <si>
    <t>A</t>
  </si>
  <si>
    <t>b</t>
  </si>
  <si>
    <t>B</t>
  </si>
  <si>
    <t>c</t>
  </si>
  <si>
    <t>C</t>
  </si>
  <si>
    <t>d</t>
  </si>
  <si>
    <t>D</t>
  </si>
  <si>
    <t>e</t>
  </si>
  <si>
    <t>E</t>
  </si>
  <si>
    <t>f</t>
  </si>
  <si>
    <t>F</t>
  </si>
  <si>
    <t>g</t>
  </si>
  <si>
    <t>G</t>
  </si>
  <si>
    <t>h</t>
  </si>
  <si>
    <t>H</t>
  </si>
  <si>
    <t>i</t>
  </si>
  <si>
    <t>I</t>
  </si>
  <si>
    <t>j</t>
  </si>
  <si>
    <t>J</t>
  </si>
  <si>
    <t>k</t>
  </si>
  <si>
    <t>K</t>
  </si>
  <si>
    <t>l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</si>
  <si>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</si>
  <si>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</si>
  <si>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</si>
  <si>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</si>
  <si>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</si>
  <si>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</si>
  <si>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</si>
  <si>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</si>
  <si>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</si>
  <si>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</si>
  <si>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</si>
  <si>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</si>
  <si>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</si>
  <si>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</si>
  <si>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</si>
  <si>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</si>
  <si>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</si>
  <si>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</si>
  <si>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</si>
  <si>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</si>
  <si>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</si>
  <si>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</si>
  <si>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</si>
  <si>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</si>
  <si>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</si>
  <si>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</si>
  <si>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</si>
  <si>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</si>
  <si>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</si>
  <si>
    <t>Letter</t>
  </si>
  <si>
    <t>Note</t>
  </si>
  <si>
    <t>A4</t>
  </si>
  <si>
    <t>A3</t>
  </si>
  <si>
    <t>B4</t>
  </si>
  <si>
    <t>C5</t>
  </si>
  <si>
    <t>A#4</t>
  </si>
  <si>
    <t>C#5</t>
  </si>
  <si>
    <t>D5</t>
  </si>
  <si>
    <t>D#5</t>
  </si>
  <si>
    <t>E5</t>
  </si>
  <si>
    <t>F5</t>
  </si>
  <si>
    <t>F#5</t>
  </si>
  <si>
    <t>G5</t>
  </si>
  <si>
    <t>A5</t>
  </si>
  <si>
    <t>A6</t>
  </si>
  <si>
    <t>A2</t>
  </si>
  <si>
    <t>G#5</t>
  </si>
  <si>
    <t>A#5</t>
  </si>
  <si>
    <t>B6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</si>
  <si>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</si>
  <si>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</si>
  <si>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</si>
  <si>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</si>
  <si>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</si>
  <si>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</si>
  <si>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</si>
  <si>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</si>
  <si>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</si>
  <si>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A#6</t>
  </si>
  <si>
    <t>G1</t>
  </si>
  <si>
    <t>G#1</t>
  </si>
  <si>
    <t>A#2</t>
  </si>
  <si>
    <t>B2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</si>
  <si>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</si>
  <si>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</si>
  <si>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</si>
  <si>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</si>
  <si>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</si>
  <si>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</si>
  <si>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</si>
  <si>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</si>
  <si>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</si>
  <si>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A#3</t>
  </si>
  <si>
    <t>B3</t>
  </si>
  <si>
    <t>n - 52 (&amp;a)</t>
  </si>
  <si>
    <t>F#1</t>
  </si>
  <si>
    <t>F1</t>
  </si>
  <si>
    <t>D#1</t>
  </si>
  <si>
    <t>D1</t>
  </si>
  <si>
    <t>C#1</t>
  </si>
  <si>
    <t>C1</t>
  </si>
  <si>
    <t>B0</t>
  </si>
  <si>
    <t>A#0</t>
  </si>
  <si>
    <t>A0</t>
  </si>
  <si>
    <t>G#0</t>
  </si>
  <si>
    <t>G0</t>
  </si>
  <si>
    <t>F#0</t>
  </si>
  <si>
    <t>F0</t>
  </si>
  <si>
    <t>E0</t>
  </si>
  <si>
    <t>D#0</t>
  </si>
  <si>
    <t>D0</t>
  </si>
  <si>
    <t>C#0</t>
  </si>
  <si>
    <t>C0</t>
  </si>
  <si>
    <t>B-1</t>
  </si>
  <si>
    <t>A#-1</t>
  </si>
  <si>
    <t>A-1</t>
  </si>
  <si>
    <t>G#-1</t>
  </si>
  <si>
    <t>G-1</t>
  </si>
  <si>
    <t>F#-1</t>
  </si>
  <si>
    <t>F-1</t>
  </si>
  <si>
    <t>E-1</t>
  </si>
  <si>
    <t>D#-1</t>
  </si>
  <si>
    <t>D-1</t>
  </si>
  <si>
    <t>C#-1</t>
  </si>
  <si>
    <t>C-1</t>
  </si>
  <si>
    <t>B-2</t>
  </si>
  <si>
    <t>A#-2</t>
  </si>
  <si>
    <t>A-2</t>
  </si>
  <si>
    <t>G#-2</t>
  </si>
  <si>
    <t>G-2</t>
  </si>
  <si>
    <t>F#-2</t>
  </si>
  <si>
    <t>F-2</t>
  </si>
  <si>
    <t>E-2</t>
  </si>
  <si>
    <t>D#-2</t>
  </si>
  <si>
    <t>n +50 (&amp;Z)</t>
  </si>
  <si>
    <t>C7</t>
  </si>
  <si>
    <t>C#7</t>
  </si>
  <si>
    <t>B7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</si>
  <si>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</si>
  <si>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</si>
  <si>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</si>
  <si>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</si>
  <si>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</si>
  <si>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</si>
  <si>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</si>
  <si>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</si>
  <si>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</si>
  <si>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B8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</si>
  <si>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</si>
  <si>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</si>
  <si>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</si>
  <si>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</si>
  <si>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</si>
  <si>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</si>
  <si>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</si>
  <si>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</si>
  <si>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</si>
  <si>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</si>
  <si>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</si>
  <si>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B9</t>
  </si>
  <si>
    <t>C9</t>
  </si>
  <si>
    <t>C#9</t>
  </si>
  <si>
    <t>D9</t>
  </si>
  <si>
    <t>D#9</t>
  </si>
  <si>
    <t>E9</t>
  </si>
  <si>
    <t>F9</t>
  </si>
  <si>
    <t>F#9</t>
  </si>
  <si>
    <t>G9</t>
  </si>
  <si>
    <t>G#9</t>
  </si>
  <si>
    <t>A9</t>
  </si>
  <si>
    <t>A#9</t>
  </si>
  <si>
    <t>B10</t>
  </si>
  <si>
    <t>C10</t>
  </si>
  <si>
    <t>C#10</t>
  </si>
  <si>
    <t>D10</t>
  </si>
  <si>
    <t>D#10</t>
  </si>
  <si>
    <t>E10</t>
  </si>
  <si>
    <t>F10</t>
  </si>
  <si>
    <t>F#10</t>
  </si>
  <si>
    <t>G10</t>
  </si>
  <si>
    <t>G#10</t>
  </si>
  <si>
    <t>A10</t>
  </si>
  <si>
    <t>A#10</t>
  </si>
  <si>
    <t>B11</t>
  </si>
  <si>
    <t>C11</t>
  </si>
  <si>
    <t>Basic range</t>
  </si>
  <si>
    <t>Lowest range</t>
  </si>
  <si>
    <t>Highest range</t>
  </si>
  <si>
    <t>G#4</t>
  </si>
  <si>
    <t>G4</t>
  </si>
  <si>
    <t>F#4</t>
  </si>
  <si>
    <t>F4</t>
  </si>
  <si>
    <t>E4</t>
  </si>
  <si>
    <t>D#4</t>
  </si>
  <si>
    <t>D4</t>
  </si>
  <si>
    <t>C#4</t>
  </si>
  <si>
    <t>C4</t>
  </si>
  <si>
    <t>G#3</t>
  </si>
  <si>
    <t>G3</t>
  </si>
  <si>
    <t>F#3</t>
  </si>
  <si>
    <t>F3</t>
  </si>
  <si>
    <t>E3</t>
  </si>
  <si>
    <t>D#3</t>
  </si>
  <si>
    <t>D3</t>
  </si>
  <si>
    <t>C#3</t>
  </si>
  <si>
    <t>C3</t>
  </si>
  <si>
    <t>E1</t>
  </si>
  <si>
    <t>A1</t>
  </si>
  <si>
    <t>A#1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</si>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</sst>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7"/>
  <sheetViews>
    <sheetView tabSelected="1" topLeftCell="A2" workbookViewId="0">
      <selection activeCell="R6" sqref="R6"/>
    </sheetView>
  </sheetViews>
  <sheetFormatPr defaultRowHeight="15" x14ac:dyDescent="0.25"/>
  <cols>
    <col min="2" max="2" width="6.140625" customWidth="1"/>
    <col min="3" max="3" width="4.140625" customWidth="1"/>
    <col min="4" max="4" width="8.7109375" customWidth="1"/>
    <col min="7" max="7" width="6.140625" customWidth="1"/>
    <col min="8" max="8" width="10.140625" customWidth="1"/>
    <col min="13" max="13" width="9.7109375" customWidth="1"/>
  </cols>
  <sheetData>
    <row r="2" spans="2:15" ht="33.75" x14ac:dyDescent="0.5">
      <c r="B2" s="6" t="s">
        <v>188</v>
      </c>
      <c r="C2" s="6"/>
      <c r="D2" s="6"/>
      <c r="E2" s="6"/>
      <c r="F2" s="2"/>
      <c r="G2" s="6" t="s">
        <v>189</v>
      </c>
      <c r="H2" s="6"/>
      <c r="I2" s="6"/>
      <c r="J2" s="6"/>
      <c r="K2" s="2"/>
      <c r="L2" s="6" t="s">
        <v>190</v>
      </c>
      <c r="M2" s="6"/>
      <c r="N2" s="6"/>
      <c r="O2" s="6"/>
    </row>
    <row r="3" spans="2:15" x14ac:dyDescent="0.25">
      <c r="B3" s="5" t="s">
        <v>52</v>
      </c>
      <c r="C3" s="5" t="s">
        <v>26</v>
      </c>
      <c r="D3" s="5" t="s">
        <v>10</v>
      </c>
      <c r="E3" s="5" t="s">
        <v>53</v>
      </c>
      <c r="F3" s="1"/>
      <c r="G3" s="5" t="s">
        <v>52</v>
      </c>
      <c r="H3" s="5" t="s">
        <v>97</v>
      </c>
      <c r="I3" s="5" t="s">
        <v>10</v>
      </c>
      <c r="J3" s="5" t="s">
        <v>53</v>
      </c>
      <c r="K3" s="1"/>
      <c r="L3" s="5" t="s">
        <v>52</v>
      </c>
      <c r="M3" s="5" t="s">
        <v>137</v>
      </c>
      <c r="N3" s="5" t="s">
        <v>10</v>
      </c>
      <c r="O3" s="5" t="s">
        <v>53</v>
      </c>
    </row>
    <row r="4" spans="2:15" x14ac:dyDescent="0.25">
      <c r="B4" s="3" t="s">
        <v>0</v>
      </c>
      <c r="C4" s="3">
        <v>-26</v>
      </c>
      <c r="D4" s="4">
        <f>(2^(C4/12)*440)</f>
        <v>97.998858995437345</v>
      </c>
      <c r="E4" s="3" t="s">
        <v>93</v>
      </c>
      <c r="G4" s="3" t="s">
        <v>0</v>
      </c>
      <c r="H4" s="3">
        <f>C4-53</f>
        <v>-79</v>
      </c>
      <c r="I4" s="4">
        <f>(2^(H4/12)*440)</f>
        <v>4.5885119987094942</v>
      </c>
      <c r="J4" s="3" t="s">
        <v>136</v>
      </c>
      <c r="L4" s="3" t="s">
        <v>0</v>
      </c>
      <c r="M4" s="3">
        <f>C4+50</f>
        <v>24</v>
      </c>
      <c r="N4" s="4">
        <f>(2^(M4/12)*440)</f>
        <v>1760</v>
      </c>
      <c r="O4" s="3" t="s">
        <v>67</v>
      </c>
    </row>
    <row r="5" spans="2:15" x14ac:dyDescent="0.25">
      <c r="B5" s="3" t="s">
        <v>1</v>
      </c>
      <c r="C5" s="3">
        <v>-25</v>
      </c>
      <c r="D5" s="4">
        <f t="shared" ref="D5:D55" si="0">(2^(C5/12)*440)</f>
        <v>103.82617439498628</v>
      </c>
      <c r="E5" s="3" t="s">
        <v>94</v>
      </c>
      <c r="G5" s="3" t="s">
        <v>1</v>
      </c>
      <c r="H5" s="3">
        <f t="shared" ref="H5:H55" si="1">C5-52</f>
        <v>-77</v>
      </c>
      <c r="I5" s="4">
        <f t="shared" ref="I5:I55" si="2">(2^(H5/12)*440)</f>
        <v>5.1504305767635916</v>
      </c>
      <c r="J5" s="3" t="s">
        <v>135</v>
      </c>
      <c r="L5" s="3" t="s">
        <v>1</v>
      </c>
      <c r="M5" s="3">
        <f t="shared" ref="M5:M54" si="3">C5+50</f>
        <v>25</v>
      </c>
      <c r="N5" s="4">
        <f t="shared" ref="N5:N55" si="4">(2^(M5/12)*440)</f>
        <v>1864.6550460723597</v>
      </c>
      <c r="O5" s="3" t="s">
        <v>81</v>
      </c>
    </row>
    <row r="6" spans="2:15" x14ac:dyDescent="0.25">
      <c r="B6" s="3" t="s">
        <v>2</v>
      </c>
      <c r="C6" s="3">
        <v>-24</v>
      </c>
      <c r="D6" s="4">
        <f t="shared" si="0"/>
        <v>110</v>
      </c>
      <c r="E6" s="3" t="s">
        <v>68</v>
      </c>
      <c r="G6" s="3" t="s">
        <v>2</v>
      </c>
      <c r="H6" s="3">
        <f t="shared" si="1"/>
        <v>-76</v>
      </c>
      <c r="I6" s="4">
        <f t="shared" si="2"/>
        <v>5.4566911161406892</v>
      </c>
      <c r="J6" s="3" t="s">
        <v>134</v>
      </c>
      <c r="L6" s="3" t="s">
        <v>2</v>
      </c>
      <c r="M6" s="3">
        <f t="shared" si="3"/>
        <v>26</v>
      </c>
      <c r="N6" s="4">
        <f t="shared" si="4"/>
        <v>1975.5332050244961</v>
      </c>
      <c r="O6" s="3" t="s">
        <v>140</v>
      </c>
    </row>
    <row r="7" spans="2:15" x14ac:dyDescent="0.25">
      <c r="B7" s="3" t="s">
        <v>3</v>
      </c>
      <c r="C7" s="3">
        <v>-23</v>
      </c>
      <c r="D7" s="4">
        <f t="shared" si="0"/>
        <v>116.54094037952248</v>
      </c>
      <c r="E7" s="3" t="s">
        <v>84</v>
      </c>
      <c r="G7" s="3" t="s">
        <v>3</v>
      </c>
      <c r="H7" s="3">
        <f t="shared" si="1"/>
        <v>-75</v>
      </c>
      <c r="I7" s="4">
        <f t="shared" si="2"/>
        <v>5.7811628548692866</v>
      </c>
      <c r="J7" s="3" t="s">
        <v>133</v>
      </c>
      <c r="L7" s="3" t="s">
        <v>3</v>
      </c>
      <c r="M7" s="3">
        <f t="shared" si="3"/>
        <v>27</v>
      </c>
      <c r="N7" s="4">
        <f t="shared" si="4"/>
        <v>2093.004522404789</v>
      </c>
      <c r="O7" s="3" t="s">
        <v>138</v>
      </c>
    </row>
    <row r="8" spans="2:15" x14ac:dyDescent="0.25">
      <c r="B8" s="3" t="s">
        <v>4</v>
      </c>
      <c r="C8" s="3">
        <v>-22</v>
      </c>
      <c r="D8" s="4">
        <f t="shared" si="0"/>
        <v>123.47082531403106</v>
      </c>
      <c r="E8" s="3" t="s">
        <v>85</v>
      </c>
      <c r="G8" s="3" t="s">
        <v>4</v>
      </c>
      <c r="H8" s="3">
        <f t="shared" si="1"/>
        <v>-74</v>
      </c>
      <c r="I8" s="4">
        <f t="shared" si="2"/>
        <v>6.1249286872148323</v>
      </c>
      <c r="J8" s="3" t="s">
        <v>132</v>
      </c>
      <c r="L8" s="3" t="s">
        <v>4</v>
      </c>
      <c r="M8" s="3">
        <f t="shared" si="3"/>
        <v>28</v>
      </c>
      <c r="N8" s="4">
        <f t="shared" si="4"/>
        <v>2217.4610478149771</v>
      </c>
      <c r="O8" s="3" t="s">
        <v>139</v>
      </c>
    </row>
    <row r="9" spans="2:15" x14ac:dyDescent="0.25">
      <c r="B9" s="3" t="s">
        <v>5</v>
      </c>
      <c r="C9" s="3">
        <v>-21</v>
      </c>
      <c r="D9" s="4">
        <f t="shared" si="0"/>
        <v>130.81278265029931</v>
      </c>
      <c r="E9" s="3" t="s">
        <v>208</v>
      </c>
      <c r="G9" s="3" t="s">
        <v>5</v>
      </c>
      <c r="H9" s="3">
        <f t="shared" si="1"/>
        <v>-73</v>
      </c>
      <c r="I9" s="4">
        <f t="shared" si="2"/>
        <v>6.4891358996866435</v>
      </c>
      <c r="J9" s="3" t="s">
        <v>131</v>
      </c>
      <c r="L9" s="3" t="s">
        <v>5</v>
      </c>
      <c r="M9" s="3">
        <f t="shared" si="3"/>
        <v>29</v>
      </c>
      <c r="N9" s="4">
        <f t="shared" si="4"/>
        <v>2349.3181433392601</v>
      </c>
      <c r="O9" s="3" t="s">
        <v>141</v>
      </c>
    </row>
    <row r="10" spans="2:15" x14ac:dyDescent="0.25">
      <c r="B10" s="3" t="s">
        <v>6</v>
      </c>
      <c r="C10" s="3">
        <v>-20</v>
      </c>
      <c r="D10" s="4">
        <f t="shared" si="0"/>
        <v>138.59131548843604</v>
      </c>
      <c r="E10" s="3" t="s">
        <v>207</v>
      </c>
      <c r="G10" s="3" t="s">
        <v>6</v>
      </c>
      <c r="H10" s="3">
        <f t="shared" si="1"/>
        <v>-72</v>
      </c>
      <c r="I10" s="4">
        <f t="shared" si="2"/>
        <v>6.875</v>
      </c>
      <c r="J10" s="3" t="s">
        <v>130</v>
      </c>
      <c r="L10" s="3" t="s">
        <v>6</v>
      </c>
      <c r="M10" s="3">
        <f t="shared" si="3"/>
        <v>30</v>
      </c>
      <c r="N10" s="4">
        <f t="shared" si="4"/>
        <v>2489.0158697766474</v>
      </c>
      <c r="O10" s="3" t="s">
        <v>142</v>
      </c>
    </row>
    <row r="11" spans="2:15" x14ac:dyDescent="0.25">
      <c r="B11" s="3" t="s">
        <v>7</v>
      </c>
      <c r="C11" s="3">
        <v>-19</v>
      </c>
      <c r="D11" s="4">
        <f t="shared" si="0"/>
        <v>146.83238395870382</v>
      </c>
      <c r="E11" s="3" t="s">
        <v>206</v>
      </c>
      <c r="G11" s="3" t="s">
        <v>7</v>
      </c>
      <c r="H11" s="3">
        <f t="shared" si="1"/>
        <v>-71</v>
      </c>
      <c r="I11" s="4">
        <f t="shared" si="2"/>
        <v>7.2838087737201525</v>
      </c>
      <c r="J11" s="3" t="s">
        <v>129</v>
      </c>
      <c r="L11" s="3" t="s">
        <v>7</v>
      </c>
      <c r="M11" s="3">
        <f t="shared" si="3"/>
        <v>31</v>
      </c>
      <c r="N11" s="4">
        <f t="shared" si="4"/>
        <v>2637.0204553029598</v>
      </c>
      <c r="O11" s="3" t="s">
        <v>143</v>
      </c>
    </row>
    <row r="12" spans="2:15" x14ac:dyDescent="0.25">
      <c r="B12" s="3" t="s">
        <v>8</v>
      </c>
      <c r="C12" s="3">
        <v>-18</v>
      </c>
      <c r="D12" s="4">
        <f t="shared" si="0"/>
        <v>155.56349186104046</v>
      </c>
      <c r="E12" s="3" t="s">
        <v>205</v>
      </c>
      <c r="G12" s="3" t="s">
        <v>8</v>
      </c>
      <c r="H12" s="3">
        <f t="shared" si="1"/>
        <v>-70</v>
      </c>
      <c r="I12" s="4">
        <f t="shared" si="2"/>
        <v>7.7169265821269439</v>
      </c>
      <c r="J12" s="3" t="s">
        <v>128</v>
      </c>
      <c r="L12" s="3" t="s">
        <v>8</v>
      </c>
      <c r="M12" s="3">
        <f t="shared" si="3"/>
        <v>32</v>
      </c>
      <c r="N12" s="4">
        <f t="shared" si="4"/>
        <v>2793.8258514640311</v>
      </c>
      <c r="O12" s="3" t="s">
        <v>144</v>
      </c>
    </row>
    <row r="13" spans="2:15" x14ac:dyDescent="0.25">
      <c r="B13" s="3" t="s">
        <v>9</v>
      </c>
      <c r="C13" s="3">
        <v>-17</v>
      </c>
      <c r="D13" s="4">
        <f t="shared" si="0"/>
        <v>164.81377845643496</v>
      </c>
      <c r="E13" s="3" t="s">
        <v>204</v>
      </c>
      <c r="G13" s="3" t="s">
        <v>9</v>
      </c>
      <c r="H13" s="3">
        <f t="shared" si="1"/>
        <v>-69</v>
      </c>
      <c r="I13" s="4">
        <f t="shared" si="2"/>
        <v>8.175798915643707</v>
      </c>
      <c r="J13" s="3" t="s">
        <v>127</v>
      </c>
      <c r="L13" s="3" t="s">
        <v>9</v>
      </c>
      <c r="M13" s="3">
        <f t="shared" si="3"/>
        <v>33</v>
      </c>
      <c r="N13" s="4">
        <f t="shared" si="4"/>
        <v>2959.9553816930757</v>
      </c>
      <c r="O13" s="3" t="s">
        <v>145</v>
      </c>
    </row>
    <row r="14" spans="2:15" x14ac:dyDescent="0.25">
      <c r="B14" s="3" t="s">
        <v>10</v>
      </c>
      <c r="C14" s="3">
        <v>-16</v>
      </c>
      <c r="D14" s="4">
        <f t="shared" si="0"/>
        <v>174.61411571650197</v>
      </c>
      <c r="E14" s="3" t="s">
        <v>203</v>
      </c>
      <c r="G14" s="3" t="s">
        <v>10</v>
      </c>
      <c r="H14" s="3">
        <f t="shared" si="1"/>
        <v>-68</v>
      </c>
      <c r="I14" s="4">
        <f t="shared" si="2"/>
        <v>8.6619572180272524</v>
      </c>
      <c r="J14" s="3" t="s">
        <v>126</v>
      </c>
      <c r="L14" s="3" t="s">
        <v>10</v>
      </c>
      <c r="M14" s="3">
        <f t="shared" si="3"/>
        <v>34</v>
      </c>
      <c r="N14" s="4">
        <f t="shared" si="4"/>
        <v>3135.9634878539941</v>
      </c>
      <c r="O14" s="3" t="s">
        <v>146</v>
      </c>
    </row>
    <row r="15" spans="2:15" x14ac:dyDescent="0.25">
      <c r="B15" s="3" t="s">
        <v>11</v>
      </c>
      <c r="C15" s="3">
        <v>-15</v>
      </c>
      <c r="D15" s="4">
        <f t="shared" si="0"/>
        <v>184.99721135581723</v>
      </c>
      <c r="E15" s="3" t="s">
        <v>202</v>
      </c>
      <c r="G15" s="3" t="s">
        <v>11</v>
      </c>
      <c r="H15" s="3">
        <f t="shared" si="1"/>
        <v>-67</v>
      </c>
      <c r="I15" s="4">
        <f t="shared" si="2"/>
        <v>9.1770239974189884</v>
      </c>
      <c r="J15" s="3" t="s">
        <v>125</v>
      </c>
      <c r="L15" s="3" t="s">
        <v>11</v>
      </c>
      <c r="M15" s="3">
        <f t="shared" si="3"/>
        <v>35</v>
      </c>
      <c r="N15" s="4">
        <f t="shared" si="4"/>
        <v>3322.4375806395601</v>
      </c>
      <c r="O15" s="3" t="s">
        <v>147</v>
      </c>
    </row>
    <row r="16" spans="2:15" x14ac:dyDescent="0.25">
      <c r="B16" s="3" t="s">
        <v>12</v>
      </c>
      <c r="C16" s="3">
        <v>-14</v>
      </c>
      <c r="D16" s="4">
        <f t="shared" si="0"/>
        <v>195.99771799087463</v>
      </c>
      <c r="E16" s="3" t="s">
        <v>201</v>
      </c>
      <c r="G16" s="3" t="s">
        <v>12</v>
      </c>
      <c r="H16" s="3">
        <f t="shared" si="1"/>
        <v>-66</v>
      </c>
      <c r="I16" s="4">
        <f t="shared" si="2"/>
        <v>9.722718241315027</v>
      </c>
      <c r="J16" s="3" t="s">
        <v>124</v>
      </c>
      <c r="L16" s="3" t="s">
        <v>12</v>
      </c>
      <c r="M16" s="3">
        <f t="shared" si="3"/>
        <v>36</v>
      </c>
      <c r="N16" s="4">
        <f t="shared" si="4"/>
        <v>3520</v>
      </c>
      <c r="O16" s="3" t="s">
        <v>148</v>
      </c>
    </row>
    <row r="17" spans="2:15" x14ac:dyDescent="0.25">
      <c r="B17" s="3" t="s">
        <v>13</v>
      </c>
      <c r="C17" s="3">
        <v>-13</v>
      </c>
      <c r="D17" s="4">
        <f t="shared" si="0"/>
        <v>207.65234878997259</v>
      </c>
      <c r="E17" s="3" t="s">
        <v>200</v>
      </c>
      <c r="G17" s="3" t="s">
        <v>13</v>
      </c>
      <c r="H17" s="3">
        <f t="shared" si="1"/>
        <v>-65</v>
      </c>
      <c r="I17" s="4">
        <f t="shared" si="2"/>
        <v>10.300861153527187</v>
      </c>
      <c r="J17" s="3" t="s">
        <v>123</v>
      </c>
      <c r="L17" s="3" t="s">
        <v>13</v>
      </c>
      <c r="M17" s="3">
        <f t="shared" si="3"/>
        <v>37</v>
      </c>
      <c r="N17" s="4">
        <f t="shared" si="4"/>
        <v>3729.3100921447194</v>
      </c>
      <c r="O17" s="3" t="s">
        <v>149</v>
      </c>
    </row>
    <row r="18" spans="2:15" x14ac:dyDescent="0.25">
      <c r="B18" s="3" t="s">
        <v>14</v>
      </c>
      <c r="C18" s="3">
        <v>-12</v>
      </c>
      <c r="D18" s="4">
        <f t="shared" si="0"/>
        <v>220</v>
      </c>
      <c r="E18" s="3" t="s">
        <v>55</v>
      </c>
      <c r="G18" s="3" t="s">
        <v>14</v>
      </c>
      <c r="H18" s="3">
        <f t="shared" si="1"/>
        <v>-64</v>
      </c>
      <c r="I18" s="4">
        <f t="shared" si="2"/>
        <v>10.913382232281375</v>
      </c>
      <c r="J18" s="3" t="s">
        <v>122</v>
      </c>
      <c r="L18" s="3" t="s">
        <v>14</v>
      </c>
      <c r="M18" s="3">
        <f t="shared" si="3"/>
        <v>38</v>
      </c>
      <c r="N18" s="4">
        <f t="shared" si="4"/>
        <v>3951.0664100489917</v>
      </c>
      <c r="O18" s="3" t="s">
        <v>150</v>
      </c>
    </row>
    <row r="19" spans="2:15" x14ac:dyDescent="0.25">
      <c r="B19" s="3" t="s">
        <v>15</v>
      </c>
      <c r="C19" s="3">
        <v>-11</v>
      </c>
      <c r="D19" s="4">
        <f t="shared" si="0"/>
        <v>233.08188075904496</v>
      </c>
      <c r="E19" s="3" t="s">
        <v>95</v>
      </c>
      <c r="G19" s="3" t="s">
        <v>15</v>
      </c>
      <c r="H19" s="3">
        <f t="shared" si="1"/>
        <v>-63</v>
      </c>
      <c r="I19" s="4">
        <f t="shared" si="2"/>
        <v>11.562325709738577</v>
      </c>
      <c r="J19" s="3" t="s">
        <v>121</v>
      </c>
      <c r="L19" s="3" t="s">
        <v>15</v>
      </c>
      <c r="M19" s="3">
        <f t="shared" si="3"/>
        <v>39</v>
      </c>
      <c r="N19" s="4">
        <f t="shared" si="4"/>
        <v>4186.0090448095771</v>
      </c>
      <c r="O19" s="3" t="s">
        <v>151</v>
      </c>
    </row>
    <row r="20" spans="2:15" x14ac:dyDescent="0.25">
      <c r="B20" s="3" t="s">
        <v>16</v>
      </c>
      <c r="C20" s="3">
        <v>-10</v>
      </c>
      <c r="D20" s="4">
        <f t="shared" si="0"/>
        <v>246.94165062806206</v>
      </c>
      <c r="E20" s="3" t="s">
        <v>96</v>
      </c>
      <c r="G20" s="3" t="s">
        <v>16</v>
      </c>
      <c r="H20" s="3">
        <f t="shared" si="1"/>
        <v>-62</v>
      </c>
      <c r="I20" s="4">
        <f t="shared" si="2"/>
        <v>12.249857374429663</v>
      </c>
      <c r="J20" s="3" t="s">
        <v>120</v>
      </c>
      <c r="L20" s="3" t="s">
        <v>16</v>
      </c>
      <c r="M20" s="3">
        <f t="shared" si="3"/>
        <v>40</v>
      </c>
      <c r="N20" s="4">
        <f t="shared" si="4"/>
        <v>4434.9220956299532</v>
      </c>
      <c r="O20" s="3" t="s">
        <v>152</v>
      </c>
    </row>
    <row r="21" spans="2:15" x14ac:dyDescent="0.25">
      <c r="B21" s="3" t="s">
        <v>17</v>
      </c>
      <c r="C21" s="3">
        <v>-9</v>
      </c>
      <c r="D21" s="4">
        <f t="shared" si="0"/>
        <v>261.62556530059862</v>
      </c>
      <c r="E21" s="3" t="s">
        <v>199</v>
      </c>
      <c r="G21" s="3" t="s">
        <v>17</v>
      </c>
      <c r="H21" s="3">
        <f t="shared" si="1"/>
        <v>-61</v>
      </c>
      <c r="I21" s="4">
        <f t="shared" si="2"/>
        <v>12.978271799373291</v>
      </c>
      <c r="J21" s="3" t="s">
        <v>119</v>
      </c>
      <c r="L21" s="3" t="s">
        <v>17</v>
      </c>
      <c r="M21" s="3">
        <f t="shared" si="3"/>
        <v>41</v>
      </c>
      <c r="N21" s="4">
        <f t="shared" si="4"/>
        <v>4698.6362866785194</v>
      </c>
      <c r="O21" s="3" t="s">
        <v>153</v>
      </c>
    </row>
    <row r="22" spans="2:15" x14ac:dyDescent="0.25">
      <c r="B22" s="3" t="s">
        <v>18</v>
      </c>
      <c r="C22" s="3">
        <v>-8</v>
      </c>
      <c r="D22" s="4">
        <f t="shared" si="0"/>
        <v>277.18263097687208</v>
      </c>
      <c r="E22" s="3" t="s">
        <v>198</v>
      </c>
      <c r="G22" s="3" t="s">
        <v>18</v>
      </c>
      <c r="H22" s="3">
        <f t="shared" si="1"/>
        <v>-60</v>
      </c>
      <c r="I22" s="4">
        <f t="shared" si="2"/>
        <v>13.75</v>
      </c>
      <c r="J22" s="3" t="s">
        <v>118</v>
      </c>
      <c r="L22" s="3" t="s">
        <v>18</v>
      </c>
      <c r="M22" s="3">
        <f t="shared" si="3"/>
        <v>42</v>
      </c>
      <c r="N22" s="4">
        <f t="shared" si="4"/>
        <v>4978.0317395532938</v>
      </c>
      <c r="O22" s="3" t="s">
        <v>154</v>
      </c>
    </row>
    <row r="23" spans="2:15" x14ac:dyDescent="0.25">
      <c r="B23" s="3" t="s">
        <v>19</v>
      </c>
      <c r="C23" s="3">
        <v>-7</v>
      </c>
      <c r="D23" s="4">
        <f t="shared" si="0"/>
        <v>293.66476791740757</v>
      </c>
      <c r="E23" s="3" t="s">
        <v>197</v>
      </c>
      <c r="G23" s="3" t="s">
        <v>19</v>
      </c>
      <c r="H23" s="3">
        <f t="shared" si="1"/>
        <v>-59</v>
      </c>
      <c r="I23" s="4">
        <f t="shared" si="2"/>
        <v>14.567617547440307</v>
      </c>
      <c r="J23" s="3" t="s">
        <v>117</v>
      </c>
      <c r="L23" s="3" t="s">
        <v>19</v>
      </c>
      <c r="M23" s="3">
        <f t="shared" si="3"/>
        <v>43</v>
      </c>
      <c r="N23" s="4">
        <f t="shared" si="4"/>
        <v>5274.0409106059187</v>
      </c>
      <c r="O23" s="3" t="s">
        <v>155</v>
      </c>
    </row>
    <row r="24" spans="2:15" x14ac:dyDescent="0.25">
      <c r="B24" s="3" t="s">
        <v>20</v>
      </c>
      <c r="C24" s="3">
        <v>-6</v>
      </c>
      <c r="D24" s="4">
        <f t="shared" si="0"/>
        <v>311.12698372208087</v>
      </c>
      <c r="E24" s="3" t="s">
        <v>196</v>
      </c>
      <c r="G24" s="3" t="s">
        <v>20</v>
      </c>
      <c r="H24" s="3">
        <f t="shared" si="1"/>
        <v>-58</v>
      </c>
      <c r="I24" s="4">
        <f t="shared" si="2"/>
        <v>15.433853164253883</v>
      </c>
      <c r="J24" s="3" t="s">
        <v>116</v>
      </c>
      <c r="L24" s="3" t="s">
        <v>20</v>
      </c>
      <c r="M24" s="3">
        <f t="shared" si="3"/>
        <v>44</v>
      </c>
      <c r="N24" s="4">
        <f t="shared" si="4"/>
        <v>5587.6517029280612</v>
      </c>
      <c r="O24" s="3" t="s">
        <v>156</v>
      </c>
    </row>
    <row r="25" spans="2:15" x14ac:dyDescent="0.25">
      <c r="B25" s="3" t="s">
        <v>21</v>
      </c>
      <c r="C25" s="3">
        <v>-5</v>
      </c>
      <c r="D25" s="4">
        <f t="shared" si="0"/>
        <v>329.62755691286992</v>
      </c>
      <c r="E25" s="3" t="s">
        <v>195</v>
      </c>
      <c r="G25" s="3" t="s">
        <v>21</v>
      </c>
      <c r="H25" s="3">
        <f t="shared" si="1"/>
        <v>-57</v>
      </c>
      <c r="I25" s="4">
        <f t="shared" si="2"/>
        <v>16.351597831287414</v>
      </c>
      <c r="J25" s="3" t="s">
        <v>115</v>
      </c>
      <c r="L25" s="3" t="s">
        <v>21</v>
      </c>
      <c r="M25" s="3">
        <f t="shared" si="3"/>
        <v>45</v>
      </c>
      <c r="N25" s="4">
        <f t="shared" si="4"/>
        <v>5919.9107633861504</v>
      </c>
      <c r="O25" s="3" t="s">
        <v>157</v>
      </c>
    </row>
    <row r="26" spans="2:15" x14ac:dyDescent="0.25">
      <c r="B26" s="3" t="s">
        <v>22</v>
      </c>
      <c r="C26" s="3">
        <v>-4</v>
      </c>
      <c r="D26" s="4">
        <f t="shared" si="0"/>
        <v>349.22823143300388</v>
      </c>
      <c r="E26" s="3" t="s">
        <v>194</v>
      </c>
      <c r="G26" s="3" t="s">
        <v>22</v>
      </c>
      <c r="H26" s="3">
        <f t="shared" si="1"/>
        <v>-56</v>
      </c>
      <c r="I26" s="4">
        <f t="shared" si="2"/>
        <v>17.323914436054505</v>
      </c>
      <c r="J26" s="3" t="s">
        <v>114</v>
      </c>
      <c r="L26" s="3" t="s">
        <v>22</v>
      </c>
      <c r="M26" s="3">
        <f t="shared" si="3"/>
        <v>46</v>
      </c>
      <c r="N26" s="4">
        <f t="shared" si="4"/>
        <v>6271.9269757079892</v>
      </c>
      <c r="O26" s="3" t="s">
        <v>158</v>
      </c>
    </row>
    <row r="27" spans="2:15" x14ac:dyDescent="0.25">
      <c r="B27" s="3" t="s">
        <v>23</v>
      </c>
      <c r="C27" s="3">
        <v>-3</v>
      </c>
      <c r="D27" s="4">
        <f t="shared" si="0"/>
        <v>369.99442271163446</v>
      </c>
      <c r="E27" s="3" t="s">
        <v>193</v>
      </c>
      <c r="G27" s="3" t="s">
        <v>23</v>
      </c>
      <c r="H27" s="3">
        <f t="shared" si="1"/>
        <v>-55</v>
      </c>
      <c r="I27" s="4">
        <f t="shared" si="2"/>
        <v>18.354047994837977</v>
      </c>
      <c r="J27" s="3" t="s">
        <v>113</v>
      </c>
      <c r="L27" s="3" t="s">
        <v>23</v>
      </c>
      <c r="M27" s="3">
        <f t="shared" si="3"/>
        <v>47</v>
      </c>
      <c r="N27" s="4">
        <f t="shared" si="4"/>
        <v>6644.8751612791211</v>
      </c>
      <c r="O27" s="3" t="s">
        <v>159</v>
      </c>
    </row>
    <row r="28" spans="2:15" x14ac:dyDescent="0.25">
      <c r="B28" s="3" t="s">
        <v>24</v>
      </c>
      <c r="C28" s="3">
        <v>-2</v>
      </c>
      <c r="D28" s="4">
        <f t="shared" si="0"/>
        <v>391.99543598174927</v>
      </c>
      <c r="E28" s="3" t="s">
        <v>192</v>
      </c>
      <c r="G28" s="3" t="s">
        <v>24</v>
      </c>
      <c r="H28" s="3">
        <f t="shared" si="1"/>
        <v>-54</v>
      </c>
      <c r="I28" s="4">
        <f t="shared" si="2"/>
        <v>19.445436482630058</v>
      </c>
      <c r="J28" s="3" t="s">
        <v>112</v>
      </c>
      <c r="L28" s="3" t="s">
        <v>24</v>
      </c>
      <c r="M28" s="3">
        <f t="shared" si="3"/>
        <v>48</v>
      </c>
      <c r="N28" s="4">
        <f t="shared" si="4"/>
        <v>7040</v>
      </c>
      <c r="O28" s="3" t="s">
        <v>160</v>
      </c>
    </row>
    <row r="29" spans="2:15" x14ac:dyDescent="0.25">
      <c r="B29" s="3" t="s">
        <v>25</v>
      </c>
      <c r="C29" s="3">
        <v>-1</v>
      </c>
      <c r="D29" s="4">
        <f t="shared" si="0"/>
        <v>415.30469757994513</v>
      </c>
      <c r="E29" s="3" t="s">
        <v>191</v>
      </c>
      <c r="G29" s="3" t="s">
        <v>25</v>
      </c>
      <c r="H29" s="3">
        <f t="shared" si="1"/>
        <v>-53</v>
      </c>
      <c r="I29" s="4">
        <f t="shared" si="2"/>
        <v>20.601722307054366</v>
      </c>
      <c r="J29" s="3" t="s">
        <v>111</v>
      </c>
      <c r="L29" s="3" t="s">
        <v>25</v>
      </c>
      <c r="M29" s="3">
        <f t="shared" si="3"/>
        <v>49</v>
      </c>
      <c r="N29" s="4">
        <f t="shared" si="4"/>
        <v>7458.6201842894361</v>
      </c>
      <c r="O29" s="3" t="s">
        <v>161</v>
      </c>
    </row>
    <row r="30" spans="2:15" x14ac:dyDescent="0.25">
      <c r="B30" s="3" t="s">
        <v>26</v>
      </c>
      <c r="C30" s="3">
        <v>0</v>
      </c>
      <c r="D30" s="4">
        <f t="shared" si="0"/>
        <v>440</v>
      </c>
      <c r="E30" s="3" t="s">
        <v>54</v>
      </c>
      <c r="G30" s="3" t="s">
        <v>26</v>
      </c>
      <c r="H30" s="3">
        <f t="shared" si="1"/>
        <v>-52</v>
      </c>
      <c r="I30" s="4">
        <f t="shared" si="2"/>
        <v>21.82676446456275</v>
      </c>
      <c r="J30" s="3" t="s">
        <v>110</v>
      </c>
      <c r="L30" s="3" t="s">
        <v>26</v>
      </c>
      <c r="M30" s="3">
        <f t="shared" si="3"/>
        <v>50</v>
      </c>
      <c r="N30" s="4">
        <f t="shared" si="4"/>
        <v>7902.1328200979879</v>
      </c>
      <c r="O30" s="3" t="s">
        <v>162</v>
      </c>
    </row>
    <row r="31" spans="2:15" x14ac:dyDescent="0.25">
      <c r="B31" s="3" t="s">
        <v>27</v>
      </c>
      <c r="C31" s="3">
        <v>1</v>
      </c>
      <c r="D31" s="4">
        <f t="shared" si="0"/>
        <v>466.16376151808993</v>
      </c>
      <c r="E31" s="3" t="s">
        <v>58</v>
      </c>
      <c r="G31" s="3" t="s">
        <v>27</v>
      </c>
      <c r="H31" s="3">
        <f t="shared" si="1"/>
        <v>-51</v>
      </c>
      <c r="I31" s="4">
        <f t="shared" si="2"/>
        <v>23.124651419477154</v>
      </c>
      <c r="J31" s="3" t="s">
        <v>109</v>
      </c>
      <c r="L31" s="3" t="s">
        <v>27</v>
      </c>
      <c r="M31" s="3">
        <f t="shared" si="3"/>
        <v>51</v>
      </c>
      <c r="N31" s="4">
        <f t="shared" si="4"/>
        <v>8372.0180896191559</v>
      </c>
      <c r="O31" s="3" t="s">
        <v>163</v>
      </c>
    </row>
    <row r="32" spans="2:15" x14ac:dyDescent="0.25">
      <c r="B32" s="3" t="s">
        <v>28</v>
      </c>
      <c r="C32" s="3">
        <v>2</v>
      </c>
      <c r="D32" s="4">
        <f t="shared" si="0"/>
        <v>493.88330125612413</v>
      </c>
      <c r="E32" s="3" t="s">
        <v>56</v>
      </c>
      <c r="G32" s="3" t="s">
        <v>28</v>
      </c>
      <c r="H32" s="3">
        <f t="shared" si="1"/>
        <v>-50</v>
      </c>
      <c r="I32" s="4">
        <f t="shared" si="2"/>
        <v>24.499714748859326</v>
      </c>
      <c r="J32" s="3" t="s">
        <v>108</v>
      </c>
      <c r="L32" s="3" t="s">
        <v>28</v>
      </c>
      <c r="M32" s="3">
        <f t="shared" si="3"/>
        <v>52</v>
      </c>
      <c r="N32" s="4">
        <f t="shared" si="4"/>
        <v>8869.8441912599046</v>
      </c>
      <c r="O32" s="3" t="s">
        <v>164</v>
      </c>
    </row>
    <row r="33" spans="2:15" x14ac:dyDescent="0.25">
      <c r="B33" s="3" t="s">
        <v>29</v>
      </c>
      <c r="C33" s="3">
        <v>3</v>
      </c>
      <c r="D33" s="4">
        <f t="shared" si="0"/>
        <v>523.25113060119725</v>
      </c>
      <c r="E33" s="3" t="s">
        <v>57</v>
      </c>
      <c r="G33" s="3" t="s">
        <v>29</v>
      </c>
      <c r="H33" s="3">
        <f t="shared" si="1"/>
        <v>-49</v>
      </c>
      <c r="I33" s="4">
        <f t="shared" si="2"/>
        <v>25.956543598746581</v>
      </c>
      <c r="J33" s="3" t="s">
        <v>107</v>
      </c>
      <c r="L33" s="3" t="s">
        <v>29</v>
      </c>
      <c r="M33" s="3">
        <f t="shared" si="3"/>
        <v>53</v>
      </c>
      <c r="N33" s="4">
        <f t="shared" si="4"/>
        <v>9397.2725733570442</v>
      </c>
      <c r="O33" s="3" t="s">
        <v>165</v>
      </c>
    </row>
    <row r="34" spans="2:15" x14ac:dyDescent="0.25">
      <c r="B34" s="3" t="s">
        <v>30</v>
      </c>
      <c r="C34" s="3">
        <v>4</v>
      </c>
      <c r="D34" s="4">
        <f t="shared" si="0"/>
        <v>554.36526195374415</v>
      </c>
      <c r="E34" s="3" t="s">
        <v>59</v>
      </c>
      <c r="G34" s="3" t="s">
        <v>30</v>
      </c>
      <c r="H34" s="3">
        <f t="shared" si="1"/>
        <v>-48</v>
      </c>
      <c r="I34" s="4">
        <f t="shared" si="2"/>
        <v>27.5</v>
      </c>
      <c r="J34" s="3" t="s">
        <v>106</v>
      </c>
      <c r="L34" s="3" t="s">
        <v>30</v>
      </c>
      <c r="M34" s="3">
        <f t="shared" si="3"/>
        <v>54</v>
      </c>
      <c r="N34" s="4">
        <f t="shared" si="4"/>
        <v>9956.0634791065877</v>
      </c>
      <c r="O34" s="3" t="s">
        <v>166</v>
      </c>
    </row>
    <row r="35" spans="2:15" x14ac:dyDescent="0.25">
      <c r="B35" s="3" t="s">
        <v>31</v>
      </c>
      <c r="C35" s="3">
        <v>5</v>
      </c>
      <c r="D35" s="4">
        <f t="shared" si="0"/>
        <v>587.32953583481515</v>
      </c>
      <c r="E35" s="3" t="s">
        <v>60</v>
      </c>
      <c r="G35" s="3" t="s">
        <v>31</v>
      </c>
      <c r="H35" s="3">
        <f t="shared" si="1"/>
        <v>-47</v>
      </c>
      <c r="I35" s="4">
        <f t="shared" si="2"/>
        <v>29.135235094880628</v>
      </c>
      <c r="J35" s="3" t="s">
        <v>105</v>
      </c>
      <c r="L35" s="3" t="s">
        <v>31</v>
      </c>
      <c r="M35" s="3">
        <f t="shared" si="3"/>
        <v>55</v>
      </c>
      <c r="N35" s="4">
        <f t="shared" si="4"/>
        <v>10548.081821211836</v>
      </c>
      <c r="O35" s="3" t="s">
        <v>167</v>
      </c>
    </row>
    <row r="36" spans="2:15" x14ac:dyDescent="0.25">
      <c r="B36" s="3" t="s">
        <v>32</v>
      </c>
      <c r="C36" s="3">
        <v>6</v>
      </c>
      <c r="D36" s="4">
        <f t="shared" si="0"/>
        <v>622.25396744416184</v>
      </c>
      <c r="E36" s="3" t="s">
        <v>61</v>
      </c>
      <c r="G36" s="3" t="s">
        <v>32</v>
      </c>
      <c r="H36" s="3">
        <f t="shared" si="1"/>
        <v>-46</v>
      </c>
      <c r="I36" s="4">
        <f t="shared" si="2"/>
        <v>30.867706328507751</v>
      </c>
      <c r="J36" s="3" t="s">
        <v>104</v>
      </c>
      <c r="L36" s="3" t="s">
        <v>32</v>
      </c>
      <c r="M36" s="3">
        <f t="shared" si="3"/>
        <v>56</v>
      </c>
      <c r="N36" s="4">
        <f t="shared" si="4"/>
        <v>11175.303405856126</v>
      </c>
      <c r="O36" s="3" t="s">
        <v>168</v>
      </c>
    </row>
    <row r="37" spans="2:15" x14ac:dyDescent="0.25">
      <c r="B37" s="3" t="s">
        <v>33</v>
      </c>
      <c r="C37" s="3">
        <v>7</v>
      </c>
      <c r="D37" s="4">
        <f t="shared" si="0"/>
        <v>659.25511382573984</v>
      </c>
      <c r="E37" s="3" t="s">
        <v>62</v>
      </c>
      <c r="G37" s="3" t="s">
        <v>33</v>
      </c>
      <c r="H37" s="3">
        <f t="shared" si="1"/>
        <v>-45</v>
      </c>
      <c r="I37" s="4">
        <f t="shared" si="2"/>
        <v>32.703195662574828</v>
      </c>
      <c r="J37" s="3" t="s">
        <v>103</v>
      </c>
      <c r="L37" s="3" t="s">
        <v>33</v>
      </c>
      <c r="M37" s="3">
        <f t="shared" si="3"/>
        <v>57</v>
      </c>
      <c r="N37" s="4">
        <f t="shared" si="4"/>
        <v>11839.821526772301</v>
      </c>
      <c r="O37" s="3" t="s">
        <v>169</v>
      </c>
    </row>
    <row r="38" spans="2:15" x14ac:dyDescent="0.25">
      <c r="B38" s="3" t="s">
        <v>34</v>
      </c>
      <c r="C38" s="3">
        <v>8</v>
      </c>
      <c r="D38" s="4">
        <f t="shared" si="0"/>
        <v>698.45646286600777</v>
      </c>
      <c r="E38" s="3" t="s">
        <v>63</v>
      </c>
      <c r="G38" s="3" t="s">
        <v>34</v>
      </c>
      <c r="H38" s="3">
        <f t="shared" si="1"/>
        <v>-44</v>
      </c>
      <c r="I38" s="4">
        <f t="shared" si="2"/>
        <v>34.647828872109017</v>
      </c>
      <c r="J38" s="3" t="s">
        <v>102</v>
      </c>
      <c r="L38" s="3" t="s">
        <v>34</v>
      </c>
      <c r="M38" s="3">
        <f t="shared" si="3"/>
        <v>58</v>
      </c>
      <c r="N38" s="4">
        <f t="shared" si="4"/>
        <v>12543.853951415975</v>
      </c>
      <c r="O38" s="3" t="s">
        <v>170</v>
      </c>
    </row>
    <row r="39" spans="2:15" x14ac:dyDescent="0.25">
      <c r="B39" s="3" t="s">
        <v>35</v>
      </c>
      <c r="C39" s="3">
        <v>9</v>
      </c>
      <c r="D39" s="4">
        <f t="shared" si="0"/>
        <v>739.9888454232688</v>
      </c>
      <c r="E39" s="3" t="s">
        <v>64</v>
      </c>
      <c r="G39" s="3" t="s">
        <v>35</v>
      </c>
      <c r="H39" s="3">
        <f t="shared" si="1"/>
        <v>-43</v>
      </c>
      <c r="I39" s="4">
        <f t="shared" si="2"/>
        <v>36.708095989675947</v>
      </c>
      <c r="J39" s="3" t="s">
        <v>101</v>
      </c>
      <c r="L39" s="3" t="s">
        <v>35</v>
      </c>
      <c r="M39" s="3">
        <f t="shared" si="3"/>
        <v>59</v>
      </c>
      <c r="N39" s="4">
        <f t="shared" si="4"/>
        <v>13289.750322558248</v>
      </c>
      <c r="O39" s="3" t="s">
        <v>171</v>
      </c>
    </row>
    <row r="40" spans="2:15" x14ac:dyDescent="0.25">
      <c r="B40" s="3" t="s">
        <v>36</v>
      </c>
      <c r="C40" s="3">
        <v>10</v>
      </c>
      <c r="D40" s="4">
        <f t="shared" si="0"/>
        <v>783.99087196349853</v>
      </c>
      <c r="E40" s="3" t="s">
        <v>65</v>
      </c>
      <c r="G40" s="3" t="s">
        <v>36</v>
      </c>
      <c r="H40" s="3">
        <f t="shared" si="1"/>
        <v>-42</v>
      </c>
      <c r="I40" s="4">
        <f t="shared" si="2"/>
        <v>38.890872965260115</v>
      </c>
      <c r="J40" s="3" t="s">
        <v>100</v>
      </c>
      <c r="L40" s="3" t="s">
        <v>36</v>
      </c>
      <c r="M40" s="3">
        <f t="shared" si="3"/>
        <v>60</v>
      </c>
      <c r="N40" s="4">
        <f t="shared" si="4"/>
        <v>14080</v>
      </c>
      <c r="O40" s="3" t="s">
        <v>172</v>
      </c>
    </row>
    <row r="41" spans="2:15" x14ac:dyDescent="0.25">
      <c r="B41" s="3" t="s">
        <v>37</v>
      </c>
      <c r="C41" s="3">
        <v>11</v>
      </c>
      <c r="D41" s="4">
        <f t="shared" si="0"/>
        <v>830.60939515989025</v>
      </c>
      <c r="E41" s="3" t="s">
        <v>69</v>
      </c>
      <c r="G41" s="3" t="s">
        <v>37</v>
      </c>
      <c r="H41" s="3">
        <f t="shared" si="1"/>
        <v>-41</v>
      </c>
      <c r="I41" s="4">
        <f t="shared" si="2"/>
        <v>41.203444614108754</v>
      </c>
      <c r="J41" s="3" t="s">
        <v>209</v>
      </c>
      <c r="L41" s="3" t="s">
        <v>37</v>
      </c>
      <c r="M41" s="3">
        <f t="shared" si="3"/>
        <v>61</v>
      </c>
      <c r="N41" s="4">
        <f t="shared" si="4"/>
        <v>14917.240368578872</v>
      </c>
      <c r="O41" s="3" t="s">
        <v>173</v>
      </c>
    </row>
    <row r="42" spans="2:15" x14ac:dyDescent="0.25">
      <c r="B42" s="3" t="s">
        <v>38</v>
      </c>
      <c r="C42" s="3">
        <v>12</v>
      </c>
      <c r="D42" s="4">
        <f t="shared" si="0"/>
        <v>880</v>
      </c>
      <c r="E42" s="3" t="s">
        <v>66</v>
      </c>
      <c r="G42" s="3" t="s">
        <v>38</v>
      </c>
      <c r="H42" s="3">
        <f t="shared" si="1"/>
        <v>-40</v>
      </c>
      <c r="I42" s="4">
        <f t="shared" si="2"/>
        <v>43.653528929125486</v>
      </c>
      <c r="J42" s="3" t="s">
        <v>99</v>
      </c>
      <c r="L42" s="3" t="s">
        <v>38</v>
      </c>
      <c r="M42" s="3">
        <f t="shared" si="3"/>
        <v>62</v>
      </c>
      <c r="N42" s="4">
        <f t="shared" si="4"/>
        <v>15804.265640195976</v>
      </c>
      <c r="O42" s="3" t="s">
        <v>174</v>
      </c>
    </row>
    <row r="43" spans="2:15" x14ac:dyDescent="0.25">
      <c r="B43" s="3" t="s">
        <v>39</v>
      </c>
      <c r="C43" s="3">
        <v>13</v>
      </c>
      <c r="D43" s="4">
        <f t="shared" si="0"/>
        <v>932.32752303617963</v>
      </c>
      <c r="E43" s="3" t="s">
        <v>70</v>
      </c>
      <c r="G43" s="3" t="s">
        <v>39</v>
      </c>
      <c r="H43" s="3">
        <f t="shared" si="1"/>
        <v>-39</v>
      </c>
      <c r="I43" s="4">
        <f t="shared" si="2"/>
        <v>46.249302838954307</v>
      </c>
      <c r="J43" s="3" t="s">
        <v>98</v>
      </c>
      <c r="L43" s="3" t="s">
        <v>39</v>
      </c>
      <c r="M43" s="3">
        <f t="shared" si="3"/>
        <v>63</v>
      </c>
      <c r="N43" s="4">
        <f t="shared" si="4"/>
        <v>16744.036179238312</v>
      </c>
      <c r="O43" s="3" t="s">
        <v>175</v>
      </c>
    </row>
    <row r="44" spans="2:15" x14ac:dyDescent="0.25">
      <c r="B44" s="3" t="s">
        <v>40</v>
      </c>
      <c r="C44" s="3">
        <v>14</v>
      </c>
      <c r="D44" s="4">
        <f t="shared" si="0"/>
        <v>987.76660251224826</v>
      </c>
      <c r="E44" s="3" t="s">
        <v>71</v>
      </c>
      <c r="G44" s="3" t="s">
        <v>40</v>
      </c>
      <c r="H44" s="3">
        <f t="shared" si="1"/>
        <v>-38</v>
      </c>
      <c r="I44" s="4">
        <f t="shared" si="2"/>
        <v>48.99942949771868</v>
      </c>
      <c r="J44" s="3" t="s">
        <v>82</v>
      </c>
      <c r="L44" s="3" t="s">
        <v>40</v>
      </c>
      <c r="M44" s="3">
        <f t="shared" si="3"/>
        <v>64</v>
      </c>
      <c r="N44" s="4">
        <f t="shared" si="4"/>
        <v>17739.688382519809</v>
      </c>
      <c r="O44" s="3" t="s">
        <v>176</v>
      </c>
    </row>
    <row r="45" spans="2:15" x14ac:dyDescent="0.25">
      <c r="B45" s="3" t="s">
        <v>41</v>
      </c>
      <c r="C45" s="3">
        <v>15</v>
      </c>
      <c r="D45" s="4">
        <f t="shared" si="0"/>
        <v>1046.5022612023945</v>
      </c>
      <c r="E45" s="3" t="s">
        <v>72</v>
      </c>
      <c r="G45" s="3" t="s">
        <v>41</v>
      </c>
      <c r="H45" s="3">
        <f t="shared" si="1"/>
        <v>-37</v>
      </c>
      <c r="I45" s="4">
        <f t="shared" si="2"/>
        <v>51.913087197493141</v>
      </c>
      <c r="J45" s="3" t="s">
        <v>83</v>
      </c>
      <c r="L45" s="3" t="s">
        <v>41</v>
      </c>
      <c r="M45" s="3">
        <f t="shared" si="3"/>
        <v>65</v>
      </c>
      <c r="N45" s="4">
        <f t="shared" si="4"/>
        <v>18794.545146714081</v>
      </c>
      <c r="O45" s="3" t="s">
        <v>177</v>
      </c>
    </row>
    <row r="46" spans="2:15" x14ac:dyDescent="0.25">
      <c r="B46" s="3" t="s">
        <v>42</v>
      </c>
      <c r="C46" s="3">
        <v>16</v>
      </c>
      <c r="D46" s="4">
        <f t="shared" si="0"/>
        <v>1108.7305239074883</v>
      </c>
      <c r="E46" s="3" t="s">
        <v>73</v>
      </c>
      <c r="G46" s="3" t="s">
        <v>42</v>
      </c>
      <c r="H46" s="3">
        <f t="shared" si="1"/>
        <v>-36</v>
      </c>
      <c r="I46" s="4">
        <f t="shared" si="2"/>
        <v>55</v>
      </c>
      <c r="J46" s="3" t="s">
        <v>210</v>
      </c>
      <c r="L46" s="3" t="s">
        <v>42</v>
      </c>
      <c r="M46" s="3">
        <f t="shared" si="3"/>
        <v>66</v>
      </c>
      <c r="N46" s="4">
        <f t="shared" si="4"/>
        <v>19912.126958213179</v>
      </c>
      <c r="O46" s="3" t="s">
        <v>178</v>
      </c>
    </row>
    <row r="47" spans="2:15" x14ac:dyDescent="0.25">
      <c r="B47" s="3" t="s">
        <v>43</v>
      </c>
      <c r="C47" s="3">
        <v>17</v>
      </c>
      <c r="D47" s="4">
        <f t="shared" si="0"/>
        <v>1174.6590716696303</v>
      </c>
      <c r="E47" s="3" t="s">
        <v>74</v>
      </c>
      <c r="G47" s="3" t="s">
        <v>43</v>
      </c>
      <c r="H47" s="3">
        <f t="shared" si="1"/>
        <v>-35</v>
      </c>
      <c r="I47" s="4">
        <f t="shared" si="2"/>
        <v>58.270470189761255</v>
      </c>
      <c r="J47" s="3" t="s">
        <v>211</v>
      </c>
      <c r="L47" s="3" t="s">
        <v>43</v>
      </c>
      <c r="M47" s="3">
        <f t="shared" si="3"/>
        <v>67</v>
      </c>
      <c r="N47" s="4">
        <f t="shared" si="4"/>
        <v>21096.163642423671</v>
      </c>
      <c r="O47" s="3" t="s">
        <v>179</v>
      </c>
    </row>
    <row r="48" spans="2:15" x14ac:dyDescent="0.25">
      <c r="B48" s="3" t="s">
        <v>44</v>
      </c>
      <c r="C48" s="3">
        <v>18</v>
      </c>
      <c r="D48" s="4">
        <f t="shared" si="0"/>
        <v>1244.5079348883235</v>
      </c>
      <c r="E48" s="3" t="s">
        <v>75</v>
      </c>
      <c r="G48" s="3" t="s">
        <v>44</v>
      </c>
      <c r="H48" s="3">
        <f t="shared" si="1"/>
        <v>-34</v>
      </c>
      <c r="I48" s="4">
        <f t="shared" si="2"/>
        <v>61.735412657015516</v>
      </c>
      <c r="J48" s="3" t="s">
        <v>212</v>
      </c>
      <c r="L48" s="3" t="s">
        <v>44</v>
      </c>
      <c r="M48" s="3">
        <f t="shared" si="3"/>
        <v>68</v>
      </c>
      <c r="N48" s="4">
        <f t="shared" si="4"/>
        <v>22350.606811712249</v>
      </c>
      <c r="O48" s="3" t="s">
        <v>180</v>
      </c>
    </row>
    <row r="49" spans="2:15" x14ac:dyDescent="0.25">
      <c r="B49" s="3" t="s">
        <v>45</v>
      </c>
      <c r="C49" s="3">
        <v>19</v>
      </c>
      <c r="D49" s="4">
        <f t="shared" si="0"/>
        <v>1318.5102276514795</v>
      </c>
      <c r="E49" s="3" t="s">
        <v>76</v>
      </c>
      <c r="G49" s="3" t="s">
        <v>45</v>
      </c>
      <c r="H49" s="3">
        <f t="shared" si="1"/>
        <v>-33</v>
      </c>
      <c r="I49" s="4">
        <f t="shared" si="2"/>
        <v>65.406391325149656</v>
      </c>
      <c r="J49" s="3" t="s">
        <v>86</v>
      </c>
      <c r="L49" s="3" t="s">
        <v>45</v>
      </c>
      <c r="M49" s="3">
        <f t="shared" si="3"/>
        <v>69</v>
      </c>
      <c r="N49" s="4">
        <f t="shared" si="4"/>
        <v>23679.643053544605</v>
      </c>
      <c r="O49" s="3" t="s">
        <v>181</v>
      </c>
    </row>
    <row r="50" spans="2:15" x14ac:dyDescent="0.25">
      <c r="B50" s="3" t="s">
        <v>46</v>
      </c>
      <c r="C50" s="3">
        <v>20</v>
      </c>
      <c r="D50" s="4">
        <f t="shared" si="0"/>
        <v>1396.9129257320155</v>
      </c>
      <c r="E50" s="3" t="s">
        <v>77</v>
      </c>
      <c r="G50" s="3" t="s">
        <v>46</v>
      </c>
      <c r="H50" s="3">
        <f t="shared" si="1"/>
        <v>-32</v>
      </c>
      <c r="I50" s="4">
        <f t="shared" si="2"/>
        <v>69.295657744218019</v>
      </c>
      <c r="J50" s="3" t="s">
        <v>87</v>
      </c>
      <c r="L50" s="3" t="s">
        <v>46</v>
      </c>
      <c r="M50" s="3">
        <f t="shared" si="3"/>
        <v>70</v>
      </c>
      <c r="N50" s="4">
        <f t="shared" si="4"/>
        <v>25087.707902831939</v>
      </c>
      <c r="O50" s="3" t="s">
        <v>182</v>
      </c>
    </row>
    <row r="51" spans="2:15" x14ac:dyDescent="0.25">
      <c r="B51" s="3" t="s">
        <v>47</v>
      </c>
      <c r="C51" s="3">
        <v>21</v>
      </c>
      <c r="D51" s="4">
        <f t="shared" si="0"/>
        <v>1479.9776908465376</v>
      </c>
      <c r="E51" s="3" t="s">
        <v>78</v>
      </c>
      <c r="G51" s="3" t="s">
        <v>47</v>
      </c>
      <c r="H51" s="3">
        <f t="shared" si="1"/>
        <v>-31</v>
      </c>
      <c r="I51" s="4">
        <f t="shared" si="2"/>
        <v>73.416191979351879</v>
      </c>
      <c r="J51" s="3" t="s">
        <v>88</v>
      </c>
      <c r="L51" s="3" t="s">
        <v>47</v>
      </c>
      <c r="M51" s="3">
        <f t="shared" si="3"/>
        <v>71</v>
      </c>
      <c r="N51" s="4">
        <f t="shared" si="4"/>
        <v>26579.500645116499</v>
      </c>
      <c r="O51" s="3" t="s">
        <v>183</v>
      </c>
    </row>
    <row r="52" spans="2:15" x14ac:dyDescent="0.25">
      <c r="B52" s="3" t="s">
        <v>48</v>
      </c>
      <c r="C52" s="3">
        <v>22</v>
      </c>
      <c r="D52" s="4">
        <f t="shared" si="0"/>
        <v>1567.9817439269968</v>
      </c>
      <c r="E52" s="3" t="s">
        <v>79</v>
      </c>
      <c r="G52" s="3" t="s">
        <v>48</v>
      </c>
      <c r="H52" s="3">
        <f t="shared" si="1"/>
        <v>-30</v>
      </c>
      <c r="I52" s="4">
        <f t="shared" si="2"/>
        <v>77.781745930520216</v>
      </c>
      <c r="J52" s="3" t="s">
        <v>89</v>
      </c>
      <c r="L52" s="3" t="s">
        <v>48</v>
      </c>
      <c r="M52" s="3">
        <f t="shared" si="3"/>
        <v>72</v>
      </c>
      <c r="N52" s="4">
        <f t="shared" si="4"/>
        <v>28160</v>
      </c>
      <c r="O52" s="3" t="s">
        <v>184</v>
      </c>
    </row>
    <row r="53" spans="2:15" x14ac:dyDescent="0.25">
      <c r="B53" s="3" t="s">
        <v>49</v>
      </c>
      <c r="C53" s="3">
        <v>23</v>
      </c>
      <c r="D53" s="4">
        <f t="shared" si="0"/>
        <v>1661.2187903197805</v>
      </c>
      <c r="E53" s="3" t="s">
        <v>80</v>
      </c>
      <c r="G53" s="3" t="s">
        <v>49</v>
      </c>
      <c r="H53" s="3">
        <f t="shared" si="1"/>
        <v>-29</v>
      </c>
      <c r="I53" s="4">
        <f t="shared" si="2"/>
        <v>82.406889228217494</v>
      </c>
      <c r="J53" s="3" t="s">
        <v>90</v>
      </c>
      <c r="L53" s="3" t="s">
        <v>49</v>
      </c>
      <c r="M53" s="3">
        <f t="shared" si="3"/>
        <v>73</v>
      </c>
      <c r="N53" s="4">
        <f t="shared" si="4"/>
        <v>29834.480737157748</v>
      </c>
      <c r="O53" s="3" t="s">
        <v>185</v>
      </c>
    </row>
    <row r="54" spans="2:15" x14ac:dyDescent="0.25">
      <c r="B54" s="3" t="s">
        <v>50</v>
      </c>
      <c r="C54" s="3">
        <v>24</v>
      </c>
      <c r="D54" s="4">
        <f t="shared" si="0"/>
        <v>1760</v>
      </c>
      <c r="E54" s="3" t="s">
        <v>67</v>
      </c>
      <c r="G54" s="3" t="s">
        <v>50</v>
      </c>
      <c r="H54" s="3">
        <f t="shared" si="1"/>
        <v>-28</v>
      </c>
      <c r="I54" s="4">
        <f t="shared" si="2"/>
        <v>87.307057858250957</v>
      </c>
      <c r="J54" s="3" t="s">
        <v>91</v>
      </c>
      <c r="L54" s="3" t="s">
        <v>50</v>
      </c>
      <c r="M54" s="3">
        <f t="shared" si="3"/>
        <v>74</v>
      </c>
      <c r="N54" s="4">
        <f t="shared" si="4"/>
        <v>31608.531280391944</v>
      </c>
      <c r="O54" s="3" t="s">
        <v>186</v>
      </c>
    </row>
    <row r="55" spans="2:15" x14ac:dyDescent="0.25">
      <c r="B55" s="3" t="s">
        <v>51</v>
      </c>
      <c r="C55" s="3">
        <v>25</v>
      </c>
      <c r="D55" s="4">
        <f t="shared" si="0"/>
        <v>1864.6550460723597</v>
      </c>
      <c r="E55" s="3" t="s">
        <v>81</v>
      </c>
      <c r="G55" s="3" t="s">
        <v>51</v>
      </c>
      <c r="H55" s="3">
        <f t="shared" si="1"/>
        <v>-27</v>
      </c>
      <c r="I55" s="4">
        <f t="shared" si="2"/>
        <v>92.498605677908614</v>
      </c>
      <c r="J55" s="3" t="s">
        <v>92</v>
      </c>
      <c r="L55" s="3" t="s">
        <v>51</v>
      </c>
      <c r="M55" s="3">
        <f>C55+51</f>
        <v>76</v>
      </c>
      <c r="N55" s="4">
        <f t="shared" si="4"/>
        <v>35479.376765039604</v>
      </c>
      <c r="O55" s="3" t="s">
        <v>187</v>
      </c>
    </row>
    <row r="56" spans="2:15" x14ac:dyDescent="0.25">
      <c r="J56" s="3" t="s">
        <v>93</v>
      </c>
    </row>
    <row r="57" spans="2:15" x14ac:dyDescent="0.25">
      <c r="J57" s="3" t="s">
        <v>94</v>
      </c>
    </row>
    <row r="58" spans="2:15" x14ac:dyDescent="0.25">
      <c r="J58" s="3" t="s">
        <v>68</v>
      </c>
    </row>
    <row r="59" spans="2:15" x14ac:dyDescent="0.25">
      <c r="J59" s="3" t="s">
        <v>84</v>
      </c>
    </row>
    <row r="60" spans="2:15" x14ac:dyDescent="0.25">
      <c r="J60" s="3" t="s">
        <v>85</v>
      </c>
    </row>
    <row r="61" spans="2:15" x14ac:dyDescent="0.25">
      <c r="J61" s="3" t="s">
        <v>208</v>
      </c>
    </row>
    <row r="62" spans="2:15" x14ac:dyDescent="0.25">
      <c r="J62" s="3" t="s">
        <v>207</v>
      </c>
    </row>
    <row r="63" spans="2:15" x14ac:dyDescent="0.25">
      <c r="J63" s="3" t="s">
        <v>206</v>
      </c>
    </row>
    <row r="64" spans="2:15" x14ac:dyDescent="0.25">
      <c r="J64" s="3" t="s">
        <v>205</v>
      </c>
    </row>
    <row r="65" spans="10:10" x14ac:dyDescent="0.25">
      <c r="J65" s="3" t="s">
        <v>204</v>
      </c>
    </row>
    <row r="66" spans="10:10" x14ac:dyDescent="0.25">
      <c r="J66" s="3" t="s">
        <v>203</v>
      </c>
    </row>
    <row r="67" spans="10:10" x14ac:dyDescent="0.25">
      <c r="J67" s="3" t="s">
        <v>202</v>
      </c>
    </row>
  </sheetData>
  <mergeCells count="3">
    <mergeCell ref="B2:E2"/>
    <mergeCell ref="G2:J2"/>
    <mergeCell ref="L2:O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Solirax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Mariančík</dc:creator>
  <cp:lastModifiedBy>Tomáš Mariančík</cp:lastModifiedBy>
  <dcterms:created xsi:type="dcterms:W3CDTF">2012-02-16T15:21:54Z</dcterms:created>
  <dcterms:modified xsi:type="dcterms:W3CDTF">2012-02-21T22:55:50Z</dcterms:modified>
</cp:coreProperties>
</file>