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5f49c1690e736c/LabMap/Rose Charter/rose-charter-rep/"/>
    </mc:Choice>
  </mc:AlternateContent>
  <xr:revisionPtr revIDLastSave="30" documentId="8_{94448B79-040D-44B0-82E9-46291A74687A}" xr6:coauthVersionLast="47" xr6:coauthVersionMax="47" xr10:uidLastSave="{90F157F8-B347-4C5E-A252-155083D41721}"/>
  <bookViews>
    <workbookView xWindow="-108" yWindow="-108" windowWidth="23256" windowHeight="12456" xr2:uid="{02D9CBCA-638E-4618-BE46-459F396A81E8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7" i="1"/>
  <c r="D8" i="1"/>
  <c r="D3" i="1"/>
  <c r="D4" i="1"/>
  <c r="D5" i="1"/>
  <c r="D6" i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D2" i="1" l="1"/>
</calcChain>
</file>

<file path=xl/sharedStrings.xml><?xml version="1.0" encoding="utf-8"?>
<sst xmlns="http://schemas.openxmlformats.org/spreadsheetml/2006/main" count="32" uniqueCount="31">
  <si>
    <t>PTI-1050</t>
  </si>
  <si>
    <t>PTI-1061</t>
  </si>
  <si>
    <t>dip_direction</t>
  </si>
  <si>
    <t>dip</t>
  </si>
  <si>
    <t>cod</t>
  </si>
  <si>
    <t>dir</t>
  </si>
  <si>
    <t>N</t>
  </si>
  <si>
    <t>NE</t>
  </si>
  <si>
    <t>NNE</t>
  </si>
  <si>
    <t>ENE</t>
  </si>
  <si>
    <t>E</t>
  </si>
  <si>
    <t>ESE</t>
  </si>
  <si>
    <t>SE</t>
  </si>
  <si>
    <t>SSE</t>
  </si>
  <si>
    <t>S</t>
  </si>
  <si>
    <t>SSW</t>
  </si>
  <si>
    <t>SW</t>
  </si>
  <si>
    <t>WSW</t>
  </si>
  <si>
    <t>W</t>
  </si>
  <si>
    <t>WNW</t>
  </si>
  <si>
    <t>NW</t>
  </si>
  <si>
    <t>NNW</t>
  </si>
  <si>
    <t>cat</t>
  </si>
  <si>
    <t>min</t>
  </si>
  <si>
    <t>PTI-1005</t>
  </si>
  <si>
    <t>PTI-1014</t>
  </si>
  <si>
    <t>PTI-1022</t>
  </si>
  <si>
    <t>PTI-1026</t>
  </si>
  <si>
    <t>PTI-1027</t>
  </si>
  <si>
    <t>PTI-1029</t>
  </si>
  <si>
    <t>PTI-1031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</si>
</sst>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3B6D0-1685-48D7-833B-B24D3D9F2873}">
  <dimension ref="A1:D13"/>
  <sheetViews>
    <sheetView tabSelected="1" workbookViewId="0">
      <selection activeCell="F10" sqref="F10"/>
    </sheetView>
  </sheetViews>
  <sheetFormatPr defaultRowHeight="14.4" x14ac:dyDescent="0.3"/>
  <cols>
    <col min="2" max="2" width="12.77734375" style="5" customWidth="1"/>
    <col min="3" max="3" width="5.44140625" style="5" customWidth="1"/>
    <col min="4" max="4" width="11.44140625" style="5" customWidth="1"/>
  </cols>
  <sheetData>
    <row r="1" spans="1:4" s="3" customFormat="1" x14ac:dyDescent="0.3">
      <c r="A1" s="3" t="s">
        <v>4</v>
      </c>
      <c r="B1" s="4" t="s">
        <v>2</v>
      </c>
      <c r="C1" s="4" t="s">
        <v>3</v>
      </c>
      <c r="D1" s="4" t="s">
        <v>5</v>
      </c>
    </row>
    <row r="2" spans="1:4" x14ac:dyDescent="0.3">
      <c r="A2" s="1" t="s">
        <v>24</v>
      </c>
      <c r="B2" s="2">
        <v>320</v>
      </c>
      <c r="C2" s="2">
        <v>20</v>
      </c>
      <c r="D2" s="5" t="str">
        <f>VLOOKUP(B2,Planilha2!$A$2:$B$18,2,1)</f>
        <v>NW</v>
      </c>
    </row>
    <row r="3" spans="1:4" x14ac:dyDescent="0.3">
      <c r="A3" s="1" t="s">
        <v>25</v>
      </c>
      <c r="B3" s="2">
        <v>249</v>
      </c>
      <c r="C3" s="2">
        <v>40</v>
      </c>
      <c r="D3" s="5" t="str">
        <f>VLOOKUP(B3,Planilha2!$A$2:$B$18,2,1)</f>
        <v>WSW</v>
      </c>
    </row>
    <row r="4" spans="1:4" x14ac:dyDescent="0.3">
      <c r="A4" s="1" t="s">
        <v>26</v>
      </c>
      <c r="B4" s="2">
        <v>299</v>
      </c>
      <c r="C4" s="2">
        <v>40</v>
      </c>
      <c r="D4" s="5" t="str">
        <f>VLOOKUP(B4,Planilha2!$A$2:$B$18,2,1)</f>
        <v>WNW</v>
      </c>
    </row>
    <row r="5" spans="1:4" x14ac:dyDescent="0.3">
      <c r="A5" s="1" t="s">
        <v>27</v>
      </c>
      <c r="B5" s="2">
        <v>340</v>
      </c>
      <c r="C5" s="2">
        <v>40</v>
      </c>
      <c r="D5" s="5" t="str">
        <f>VLOOKUP(B5,Planilha2!$A$2:$B$18,2,1)</f>
        <v>NNW</v>
      </c>
    </row>
    <row r="6" spans="1:4" x14ac:dyDescent="0.3">
      <c r="A6" s="1" t="s">
        <v>28</v>
      </c>
      <c r="B6" s="2">
        <v>300</v>
      </c>
      <c r="C6" s="2">
        <v>40</v>
      </c>
      <c r="D6" s="5" t="str">
        <f>VLOOKUP(B6,Planilha2!$A$2:$B$18,2,1)</f>
        <v>WNW</v>
      </c>
    </row>
    <row r="7" spans="1:4" x14ac:dyDescent="0.3">
      <c r="A7" s="1" t="s">
        <v>29</v>
      </c>
      <c r="B7" s="2">
        <v>317</v>
      </c>
      <c r="C7" s="2">
        <v>48</v>
      </c>
      <c r="D7" s="5" t="str">
        <f>VLOOKUP(B7,Planilha2!$A$2:$B$18,2,1)</f>
        <v>NW</v>
      </c>
    </row>
    <row r="8" spans="1:4" x14ac:dyDescent="0.3">
      <c r="A8" s="1" t="s">
        <v>30</v>
      </c>
      <c r="B8" s="2">
        <v>360</v>
      </c>
      <c r="C8" s="2">
        <v>50</v>
      </c>
      <c r="D8" s="5" t="str">
        <f>VLOOKUP(B8,Planilha2!$A$2:$B$18,2,1)</f>
        <v>N</v>
      </c>
    </row>
    <row r="9" spans="1:4" x14ac:dyDescent="0.3">
      <c r="A9" s="1" t="s">
        <v>0</v>
      </c>
      <c r="B9" s="2">
        <v>195</v>
      </c>
      <c r="C9" s="2">
        <v>52.5</v>
      </c>
      <c r="D9" s="5" t="str">
        <f>VLOOKUP(B9,Planilha2!$A$2:$B$18,2,1)</f>
        <v>SSW</v>
      </c>
    </row>
    <row r="10" spans="1:4" x14ac:dyDescent="0.3">
      <c r="A10" s="1" t="s">
        <v>1</v>
      </c>
      <c r="B10" s="2">
        <v>206</v>
      </c>
      <c r="C10" s="2">
        <v>45</v>
      </c>
      <c r="D10" s="5" t="str">
        <f>VLOOKUP(B10,Planilha2!$A$2:$B$18,2,1)</f>
        <v>SSW</v>
      </c>
    </row>
    <row r="11" spans="1:4" x14ac:dyDescent="0.3">
      <c r="A11" s="1"/>
      <c r="B11" s="2"/>
      <c r="C11" s="2"/>
    </row>
    <row r="12" spans="1:4" x14ac:dyDescent="0.3">
      <c r="A12" s="1"/>
      <c r="B12" s="2"/>
      <c r="C12" s="2"/>
    </row>
    <row r="13" spans="1:4" x14ac:dyDescent="0.3">
      <c r="A13" s="1"/>
      <c r="B13" s="2"/>
      <c r="C13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8A65B-AEB3-435E-965A-7CCB40556D08}">
  <dimension ref="A1:B18"/>
  <sheetViews>
    <sheetView workbookViewId="0">
      <selection sqref="A1:B1048576"/>
    </sheetView>
  </sheetViews>
  <sheetFormatPr defaultRowHeight="14.4" x14ac:dyDescent="0.3"/>
  <sheetData>
    <row r="1" spans="1:2" s="3" customFormat="1" x14ac:dyDescent="0.3">
      <c r="A1" s="4" t="s">
        <v>23</v>
      </c>
      <c r="B1" s="4" t="s">
        <v>22</v>
      </c>
    </row>
    <row r="2" spans="1:2" x14ac:dyDescent="0.3">
      <c r="A2" s="5">
        <v>0</v>
      </c>
      <c r="B2" s="5" t="s">
        <v>6</v>
      </c>
    </row>
    <row r="3" spans="1:2" x14ac:dyDescent="0.3">
      <c r="A3" s="5">
        <v>11.25</v>
      </c>
      <c r="B3" s="5" t="s">
        <v>8</v>
      </c>
    </row>
    <row r="4" spans="1:2" x14ac:dyDescent="0.3">
      <c r="A4" s="5">
        <f t="shared" ref="A4:A18" si="0">A3+22.5</f>
        <v>33.75</v>
      </c>
      <c r="B4" s="5" t="s">
        <v>7</v>
      </c>
    </row>
    <row r="5" spans="1:2" x14ac:dyDescent="0.3">
      <c r="A5" s="5">
        <f t="shared" si="0"/>
        <v>56.25</v>
      </c>
      <c r="B5" s="5" t="s">
        <v>9</v>
      </c>
    </row>
    <row r="6" spans="1:2" x14ac:dyDescent="0.3">
      <c r="A6" s="5">
        <f t="shared" si="0"/>
        <v>78.75</v>
      </c>
      <c r="B6" s="5" t="s">
        <v>10</v>
      </c>
    </row>
    <row r="7" spans="1:2" x14ac:dyDescent="0.3">
      <c r="A7" s="5">
        <f t="shared" si="0"/>
        <v>101.25</v>
      </c>
      <c r="B7" s="5" t="s">
        <v>11</v>
      </c>
    </row>
    <row r="8" spans="1:2" x14ac:dyDescent="0.3">
      <c r="A8" s="5">
        <f t="shared" si="0"/>
        <v>123.75</v>
      </c>
      <c r="B8" s="5" t="s">
        <v>12</v>
      </c>
    </row>
    <row r="9" spans="1:2" x14ac:dyDescent="0.3">
      <c r="A9" s="5">
        <f t="shared" si="0"/>
        <v>146.25</v>
      </c>
      <c r="B9" s="5" t="s">
        <v>13</v>
      </c>
    </row>
    <row r="10" spans="1:2" x14ac:dyDescent="0.3">
      <c r="A10" s="5">
        <f t="shared" si="0"/>
        <v>168.75</v>
      </c>
      <c r="B10" s="5" t="s">
        <v>14</v>
      </c>
    </row>
    <row r="11" spans="1:2" x14ac:dyDescent="0.3">
      <c r="A11" s="5">
        <f t="shared" si="0"/>
        <v>191.25</v>
      </c>
      <c r="B11" s="5" t="s">
        <v>15</v>
      </c>
    </row>
    <row r="12" spans="1:2" x14ac:dyDescent="0.3">
      <c r="A12" s="5">
        <f t="shared" si="0"/>
        <v>213.75</v>
      </c>
      <c r="B12" s="5" t="s">
        <v>16</v>
      </c>
    </row>
    <row r="13" spans="1:2" x14ac:dyDescent="0.3">
      <c r="A13" s="5">
        <f t="shared" si="0"/>
        <v>236.25</v>
      </c>
      <c r="B13" s="5" t="s">
        <v>17</v>
      </c>
    </row>
    <row r="14" spans="1:2" x14ac:dyDescent="0.3">
      <c r="A14" s="5">
        <f t="shared" si="0"/>
        <v>258.75</v>
      </c>
      <c r="B14" s="5" t="s">
        <v>18</v>
      </c>
    </row>
    <row r="15" spans="1:2" x14ac:dyDescent="0.3">
      <c r="A15" s="5">
        <f t="shared" si="0"/>
        <v>281.25</v>
      </c>
      <c r="B15" s="5" t="s">
        <v>19</v>
      </c>
    </row>
    <row r="16" spans="1:2" x14ac:dyDescent="0.3">
      <c r="A16" s="5">
        <f t="shared" si="0"/>
        <v>303.75</v>
      </c>
      <c r="B16" s="5" t="s">
        <v>20</v>
      </c>
    </row>
    <row r="17" spans="1:2" x14ac:dyDescent="0.3">
      <c r="A17" s="5">
        <f t="shared" si="0"/>
        <v>326.25</v>
      </c>
      <c r="B17" s="5" t="s">
        <v>21</v>
      </c>
    </row>
    <row r="18" spans="1:2" x14ac:dyDescent="0.3">
      <c r="A18" s="5">
        <f t="shared" si="0"/>
        <v>348.75</v>
      </c>
      <c r="B18" s="5" t="s">
        <v>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Maccari</dc:creator>
  <cp:lastModifiedBy>Gabriel Maccari</cp:lastModifiedBy>
  <dcterms:created xsi:type="dcterms:W3CDTF">2022-10-13T23:23:48Z</dcterms:created>
  <dcterms:modified xsi:type="dcterms:W3CDTF">2022-10-14T02:52:22Z</dcterms:modified>
</cp:coreProperties>
</file>