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Programa 01" sheetId="1" state="visible" r:id="rId1"/>
    <sheet name="Programa 02" sheetId="2" state="visible" r:id="rId2"/>
    <sheet name="Comparação Entre os Programas" sheetId="3" state="visible" r:id="rId3"/>
  </sheets>
  <calcPr/>
</workbook>
</file>

<file path=xl/sharedStrings.xml><?xml version="1.0" encoding="utf-8"?>
<sst xmlns="http://schemas.openxmlformats.org/spreadsheetml/2006/main" count="27" uniqueCount="27">
  <si>
    <t xml:space="preserve">Instructions Statisctics (RARS)</t>
  </si>
  <si>
    <t xml:space="preserve">Dados de todos os Cenários</t>
  </si>
  <si>
    <t>Info</t>
  </si>
  <si>
    <t xml:space="preserve">Cenário 1</t>
  </si>
  <si>
    <t xml:space="preserve">Cenário 2</t>
  </si>
  <si>
    <t>Total</t>
  </si>
  <si>
    <t xml:space="preserve">% Cenário 1</t>
  </si>
  <si>
    <t xml:space="preserve">% Cenário 2</t>
  </si>
  <si>
    <t xml:space="preserve">Tamanho do Vetor</t>
  </si>
  <si>
    <t xml:space="preserve">Total de Instruções</t>
  </si>
  <si>
    <t>ALU</t>
  </si>
  <si>
    <t xml:space="preserve">Instruções: ALU</t>
  </si>
  <si>
    <t>Jump</t>
  </si>
  <si>
    <t xml:space="preserve">Instruções: Jump</t>
  </si>
  <si>
    <t>Branch</t>
  </si>
  <si>
    <t xml:space="preserve">Instruções: Branch</t>
  </si>
  <si>
    <t>Memory</t>
  </si>
  <si>
    <t xml:space="preserve">Instruções: Memory</t>
  </si>
  <si>
    <t>Other</t>
  </si>
  <si>
    <t xml:space="preserve">Instruções: Other</t>
  </si>
  <si>
    <t xml:space="preserve">Valores Usados</t>
  </si>
  <si>
    <t xml:space="preserve">Dados De Todos os Programas</t>
  </si>
  <si>
    <t xml:space="preserve">Porcentagem dos Programas</t>
  </si>
  <si>
    <t xml:space="preserve">Programa 01</t>
  </si>
  <si>
    <t xml:space="preserve">Programa 02</t>
  </si>
  <si>
    <t xml:space="preserve">% Programa 01</t>
  </si>
  <si>
    <t xml:space="preserve">% Programa 02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</si>
</sst>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1" fillId="0" borderId="0" numFmtId="0" xfId="0" applyFont="1" applyAlignment="1">
      <alignment horizontal="center"/>
    </xf>
    <xf fontId="1" fillId="0" borderId="0" numFmtId="0" xfId="0" applyFont="1"/>
    <xf fontId="1" fillId="0" borderId="0" numFmtId="0" xfId="0" applyFont="1" applyAlignment="1">
      <alignment horizontal="right"/>
    </xf>
    <xf fontId="0" fillId="0" borderId="0" numFmtId="0" xfId="0"/>
    <xf fontId="0" fillId="0" borderId="0" numFmtId="0" xfId="0">
      <protection hidden="0" locked="1"/>
    </xf>
    <xf fontId="0" fillId="0" borderId="0" numFmtId="0" xfId="0" applyAlignment="1">
      <alignment horizontal="center"/>
    </xf>
    <xf fontId="0" fillId="0" borderId="0" numFmtId="0" xfId="0" applyAlignment="1">
      <alignment horizontal="center"/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/>
              <a:t>Porcentagem de Instruções de acordo com o Dado de entrada</a:t>
            </a:r>
            <a:endParaRPr sz="1200"/>
          </a:p>
        </c:rich>
      </c:tx>
      <c:layout>
        <c:manualLayout>
          <c:x val="0.0038700000000000002"/>
          <c:y val="-0.02534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2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25100000000000001"/>
          <c:y val="0.16128000000000001"/>
          <c:w val="0.9456"/>
          <c:h val="0.74204000000000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 xml:space="preserve">'Programa 01'!$G$2</c:f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dLbls>
            <c:dLblPos val="ctr"/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'Programa 01'!$E$3:$E$8</c:f>
            </c:strRef>
          </c:cat>
          <c:val>
            <c:numRef>
              <c:f xml:space="preserve">'Programa 01'!$G$3:$G$8</c:f>
            </c:numRef>
          </c:val>
        </c:ser>
        <c:ser>
          <c:idx val="1"/>
          <c:order val="1"/>
          <c:tx>
            <c:strRef>
              <c:f xml:space="preserve">'Programa 01'!$H$2</c:f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dLbls>
            <c:dLblPos val="ctr"/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'Programa 01'!$E$3:$E$8</c:f>
            </c:strRef>
          </c:cat>
          <c:val>
            <c:numRef>
              <c:f xml:space="preserve">'Programa 01'!$H$3:$H$8</c:f>
            </c:numRef>
          </c:val>
        </c:ser>
        <c:dLbls>
          <c:dLblPos val="ctr"/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150"/>
        <c:axId val="2140841459"/>
        <c:axId val="2140841460"/>
      </c:barChart>
      <c:catAx>
        <c:axId val="2140841459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460"/>
        <c:crosses val="autoZero"/>
        <c:auto val="1"/>
        <c:lblAlgn val="ctr"/>
        <c:lblOffset val="100"/>
        <c:noMultiLvlLbl val="0"/>
      </c:catAx>
      <c:valAx>
        <c:axId val="214084146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45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-0.0019300000000000001"/>
          <c:y val="0.02777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1777999"/>
      <a:ext cx="4914899" cy="274319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/>
              <a:t>Porcentagem de Instruções de acordo com o Dado de entrada</a:t>
            </a:r>
            <a:endParaRPr sz="1200"/>
          </a:p>
        </c:rich>
      </c:tx>
      <c:layout>
        <c:manualLayout>
          <c:x val="0.0038700000000000002"/>
          <c:y val="-0.02777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2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25100000000000001"/>
          <c:y val="0.16128000000000001"/>
          <c:w val="0.9456"/>
          <c:h val="0.74204000000000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 xml:space="preserve">'Programa 02'!$G$2</c:f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dLbls>
            <c:dLblPos val="ctr"/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'Programa 01'!$E$3:$E$8</c:f>
            </c:strRef>
          </c:cat>
          <c:val>
            <c:numRef>
              <c:f xml:space="preserve">'Programa 02'!$G$3:$G$8</c:f>
            </c:numRef>
          </c:val>
        </c:ser>
        <c:ser>
          <c:idx val="1"/>
          <c:order val="1"/>
          <c:tx>
            <c:strRef>
              <c:f xml:space="preserve">'Programa 02'!$H$2</c:f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dLbls>
            <c:dLblPos val="ctr"/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'Programa 01'!$E$3:$E$8</c:f>
            </c:strRef>
          </c:cat>
          <c:val>
            <c:numRef>
              <c:f xml:space="preserve">'Programa 02'!$H$3:$H$8</c:f>
            </c:numRef>
          </c:val>
        </c:ser>
        <c:dLbls>
          <c:dLblPos val="ctr"/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150"/>
        <c:axId val="2140841467"/>
        <c:axId val="2140841468"/>
      </c:barChart>
      <c:catAx>
        <c:axId val="21408414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468"/>
        <c:crosses val="autoZero"/>
        <c:auto val="1"/>
        <c:lblAlgn val="ctr"/>
        <c:lblOffset val="100"/>
        <c:noMultiLvlLbl val="0"/>
      </c:catAx>
      <c:valAx>
        <c:axId val="214084146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46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-0.0019300000000000001"/>
          <c:y val="0.01388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1777999"/>
      <a:ext cx="4914898" cy="2743198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tx>
            <c:strRef>
              <c:f xml:space="preserve">'Comparação Entre os Programas'!$F$3</c:f>
              <c:strCache>
                <c:ptCount val="1"/>
                <c:pt idx="0">
                  <c:v xml:space="preserve">Total de Instruções</c:v>
                </c:pt>
              </c:strCache>
            </c:strRef>
          </c:tx>
          <c:dPt>
            <c:idx val="0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</c:spPr>
          </c:dPt>
          <c:dPt>
            <c:idx val="1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</c:spPr>
          </c:dPt>
          <c:dLbls>
            <c:dLbl>
              <c:idx val="0"/>
              <c:dLblPos val="ctr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"/>
              <c:dLblPos val="ctr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Pos val="ctr"/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'Comparação Entre os Programas'!$G$2:$H$2</c:f>
              <c:strCache>
                <c:ptCount val="2"/>
                <c:pt idx="0">
                  <c:v xml:space="preserve">% Programa 01</c:v>
                </c:pt>
                <c:pt idx="1">
                  <c:v xml:space="preserve">% Programa 02</c:v>
                </c:pt>
              </c:strCache>
            </c:strRef>
          </c:cat>
          <c:val>
            <c:numRef>
              <c:f xml:space="preserve">'Comparação Entre os Programas'!$G$3:$H$3</c:f>
              <c:numCache>
                <c:formatCode>General</c:formatCode>
                <c:ptCount val="2"/>
                <c:pt idx="0">
                  <c:v>91.53135148638522</c:v>
                </c:pt>
                <c:pt idx="1">
                  <c:v>8.46864851361479</c:v>
                </c:pt>
              </c:numCache>
            </c:numRef>
          </c:val>
        </c:ser>
        <c:dLbls>
          <c:dLblPos val="ctr"/>
          <c:separator xml:space="preserve"> </c:separator>
          <c:showBubbleSize val="0"/>
          <c:showCatName val="0"/>
          <c:showLeaderLines val="1"/>
          <c:showLegendKey val="0"/>
          <c:showPercent val="0"/>
          <c:showSerName val="0"/>
          <c:showVal val="1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52949" y="1619248"/>
      <a:ext cx="438149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/>
              <a:t>Porcentagem de Instruções entre os Programas</a:t>
            </a:r>
            <a:endParaRPr sz="1200"/>
          </a:p>
        </c:rich>
      </c:tx>
      <c:layout>
        <c:manualLayout>
          <c:x val="0.0038700000000000002"/>
          <c:y val="-0.02777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2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51929999999999997"/>
          <c:y val="0.088359999999999994"/>
          <c:w val="0.93759999999999999"/>
          <c:h val="0.74204000000000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 xml:space="preserve">'Comparação Entre os Programas'!$G$2</c:f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dLbls>
            <c:dLblPos val="ctr"/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'Comparação Entre os Programas'!$F$4:$F$8</c:f>
            </c:strRef>
          </c:cat>
          <c:val>
            <c:numRef>
              <c:f xml:space="preserve">'Comparação Entre os Programas'!$G$4:$G$8</c:f>
            </c:numRef>
          </c:val>
        </c:ser>
        <c:ser>
          <c:idx val="1"/>
          <c:order val="1"/>
          <c:tx>
            <c:strRef>
              <c:f xml:space="preserve">'Comparação Entre os Programas'!$H$2</c:f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dLbls>
            <c:dLblPos val="ctr"/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'Comparação Entre os Programas'!$F$4:$F$8</c:f>
            </c:strRef>
          </c:cat>
          <c:val>
            <c:numRef>
              <c:f xml:space="preserve">'Comparação Entre os Programas'!$H$4:$H$8</c:f>
            </c:numRef>
          </c:val>
        </c:ser>
        <c:dLbls>
          <c:dLblPos val="ctr"/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150"/>
        <c:axId val="2140841505"/>
        <c:axId val="2140841506"/>
      </c:barChart>
      <c:catAx>
        <c:axId val="21408415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6"/>
        <c:crosses val="autoZero"/>
        <c:auto val="1"/>
        <c:lblAlgn val="ctr"/>
        <c:lblOffset val="100"/>
        <c:noMultiLvlLbl val="0"/>
      </c:catAx>
      <c:valAx>
        <c:axId val="214084150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-0.0019300000000000001"/>
          <c:y val="0.01388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1600200"/>
      <a:ext cx="4552949" cy="2743198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Relationship Id="rId2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9</xdr:row>
      <xdr:rowOff>177799</xdr:rowOff>
    </xdr:from>
    <xdr:to>
      <xdr:col>5</xdr:col>
      <xdr:colOff>400049</xdr:colOff>
      <xdr:row>25</xdr:row>
      <xdr:rowOff>76199</xdr:rowOff>
    </xdr:to>
    <xdr:graphicFrame>
      <xdr:nvGraphicFramePr>
        <xdr:cNvPr id="2142854944" name=""/>
        <xdr:cNvGraphicFramePr>
          <a:graphicFrameLocks xmlns:a="http://schemas.openxmlformats.org/drawingml/2006/main"/>
        </xdr:cNvGraphicFramePr>
      </xdr:nvGraphicFramePr>
      <xdr:xfrm>
        <a:off x="0" y="1777999"/>
        <a:ext cx="4914899" cy="27431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9</xdr:row>
      <xdr:rowOff>177799</xdr:rowOff>
    </xdr:from>
    <xdr:to>
      <xdr:col>5</xdr:col>
      <xdr:colOff>501648</xdr:colOff>
      <xdr:row>25</xdr:row>
      <xdr:rowOff>76198</xdr:rowOff>
    </xdr:to>
    <xdr:graphicFrame>
      <xdr:nvGraphicFramePr>
        <xdr:cNvPr id="1630079146" name=""/>
        <xdr:cNvGraphicFramePr>
          <a:graphicFrameLocks xmlns:a="http://schemas.openxmlformats.org/drawingml/2006/main"/>
        </xdr:cNvGraphicFramePr>
      </xdr:nvGraphicFramePr>
      <xdr:xfrm>
        <a:off x="0" y="1777999"/>
        <a:ext cx="4914898" cy="274319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1162048</xdr:colOff>
      <xdr:row>9</xdr:row>
      <xdr:rowOff>19048</xdr:rowOff>
    </xdr:from>
    <xdr:to>
      <xdr:col>12</xdr:col>
      <xdr:colOff>88899</xdr:colOff>
      <xdr:row>24</xdr:row>
      <xdr:rowOff>76198</xdr:rowOff>
    </xdr:to>
    <xdr:graphicFrame>
      <xdr:nvGraphicFramePr>
        <xdr:cNvPr id="805103848" name=""/>
        <xdr:cNvGraphicFramePr>
          <a:graphicFrameLocks xmlns:a="http://schemas.openxmlformats.org/drawingml/2006/main"/>
        </xdr:cNvGraphicFramePr>
      </xdr:nvGraphicFramePr>
      <xdr:xfrm>
        <a:off x="4552949" y="1619248"/>
        <a:ext cx="438149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0</xdr:col>
      <xdr:colOff>0</xdr:colOff>
      <xdr:row>9</xdr:row>
      <xdr:rowOff>0</xdr:rowOff>
    </xdr:from>
    <xdr:to>
      <xdr:col>5</xdr:col>
      <xdr:colOff>1162048</xdr:colOff>
      <xdr:row>24</xdr:row>
      <xdr:rowOff>76198</xdr:rowOff>
    </xdr:to>
    <xdr:graphicFrame>
      <xdr:nvGraphicFramePr>
        <xdr:cNvPr id="276875991" name=""/>
        <xdr:cNvGraphicFramePr>
          <a:graphicFrameLocks xmlns:a="http://schemas.openxmlformats.org/drawingml/2006/main"/>
        </xdr:cNvGraphicFramePr>
      </xdr:nvGraphicFramePr>
      <xdr:xfrm>
        <a:off x="0" y="1600200"/>
        <a:ext cx="4552949" cy="274319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J1" zoomScale="100" workbookViewId="0">
      <selection activeCell="A1" activeCellId="0" sqref="A1"/>
    </sheetView>
  </sheetViews>
  <sheetFormatPr defaultRowHeight="14.25"/>
  <cols>
    <col bestFit="1" customWidth="1" min="1" max="1" width="18.23046875"/>
    <col bestFit="1" min="2" max="2" width="9.00390625"/>
    <col bestFit="1" customWidth="1" min="3" max="3" width="11.00390625"/>
    <col bestFit="1" min="4" max="4" width="11.00390625"/>
    <col bestFit="1" min="5" max="5" width="18.33203125"/>
    <col bestFit="1" min="7" max="8" width="11.00390625"/>
    <col bestFit="1" min="10" max="10" width="20.7109375"/>
    <col bestFit="1" min="13" max="13" width="20.7109375"/>
  </cols>
  <sheetData>
    <row r="1" ht="14.25">
      <c r="A1" s="1" t="s">
        <v>0</v>
      </c>
      <c r="B1" s="1"/>
      <c r="C1" s="1"/>
      <c r="D1" s="2"/>
      <c r="E1" s="1" t="s">
        <v>1</v>
      </c>
      <c r="F1" s="1"/>
      <c r="G1" s="1"/>
      <c r="H1" s="1"/>
    </row>
    <row r="2" ht="14.25">
      <c r="A2" s="2" t="s">
        <v>2</v>
      </c>
      <c r="B2" s="2" t="s">
        <v>3</v>
      </c>
      <c r="C2" s="2" t="s">
        <v>4</v>
      </c>
      <c r="E2" s="3" t="s">
        <v>2</v>
      </c>
      <c r="F2" s="1" t="s">
        <v>5</v>
      </c>
      <c r="G2" s="2" t="s">
        <v>6</v>
      </c>
      <c r="H2" s="2" t="s">
        <v>7</v>
      </c>
      <c r="M2" s="4"/>
      <c r="N2" s="5"/>
    </row>
    <row r="3" ht="14.25">
      <c r="A3" s="2" t="s">
        <v>8</v>
      </c>
      <c r="B3" s="6">
        <v>52</v>
      </c>
      <c r="C3" s="6">
        <v>100</v>
      </c>
      <c r="E3" s="3" t="s">
        <v>9</v>
      </c>
      <c r="F3" s="6">
        <f t="shared" ref="F3:F8" si="0">SUM(B4:C4)</f>
        <v>2203</v>
      </c>
      <c r="G3">
        <f t="shared" ref="G3:G8" si="1">B4/F3*100</f>
        <v>33.908306854289606</v>
      </c>
      <c r="H3">
        <f t="shared" ref="H3:H8" si="2">C4/F3*100</f>
        <v>66.091693145710394</v>
      </c>
    </row>
    <row r="4" ht="14.25">
      <c r="A4" s="2" t="s">
        <v>9</v>
      </c>
      <c r="B4" s="6">
        <v>747</v>
      </c>
      <c r="C4" s="6">
        <v>1456</v>
      </c>
      <c r="E4" s="3" t="s">
        <v>10</v>
      </c>
      <c r="F4" s="6">
        <f t="shared" si="0"/>
        <v>1175</v>
      </c>
      <c r="G4">
        <f t="shared" si="1"/>
        <v>33.617021276595743</v>
      </c>
      <c r="H4">
        <f t="shared" si="2"/>
        <v>66.38297872340425</v>
      </c>
    </row>
    <row r="5" ht="14.25">
      <c r="A5" s="2" t="s">
        <v>11</v>
      </c>
      <c r="B5" s="6">
        <v>395</v>
      </c>
      <c r="C5" s="6">
        <v>780</v>
      </c>
      <c r="E5" s="3" t="s">
        <v>12</v>
      </c>
      <c r="F5" s="6">
        <f t="shared" si="0"/>
        <v>325</v>
      </c>
      <c r="G5">
        <f t="shared" si="1"/>
        <v>35.384615384615387</v>
      </c>
      <c r="H5">
        <f t="shared" si="2"/>
        <v>64.615384615384613</v>
      </c>
    </row>
    <row r="6" ht="14.25">
      <c r="A6" s="2" t="s">
        <v>13</v>
      </c>
      <c r="B6" s="6">
        <v>115</v>
      </c>
      <c r="C6" s="6">
        <v>210</v>
      </c>
      <c r="E6" s="3" t="s">
        <v>14</v>
      </c>
      <c r="F6" s="6">
        <f t="shared" si="0"/>
        <v>323</v>
      </c>
      <c r="G6">
        <f t="shared" si="1"/>
        <v>34.055727554179569</v>
      </c>
      <c r="H6">
        <f t="shared" si="2"/>
        <v>65.944272445820431</v>
      </c>
    </row>
    <row r="7" ht="14.25">
      <c r="A7" s="2" t="s">
        <v>15</v>
      </c>
      <c r="B7" s="6">
        <v>110</v>
      </c>
      <c r="C7" s="6">
        <v>213</v>
      </c>
      <c r="E7" s="3" t="s">
        <v>16</v>
      </c>
      <c r="F7" s="6">
        <f t="shared" si="0"/>
        <v>349</v>
      </c>
      <c r="G7">
        <f t="shared" si="1"/>
        <v>34.957020057306593</v>
      </c>
      <c r="H7">
        <f t="shared" si="2"/>
        <v>65.042979942693407</v>
      </c>
    </row>
    <row r="8" ht="14.25">
      <c r="A8" s="2" t="s">
        <v>17</v>
      </c>
      <c r="B8" s="6">
        <v>122</v>
      </c>
      <c r="C8" s="6">
        <v>227</v>
      </c>
      <c r="E8" s="3" t="s">
        <v>18</v>
      </c>
      <c r="F8" s="6">
        <f t="shared" si="0"/>
        <v>25</v>
      </c>
      <c r="G8">
        <f t="shared" si="1"/>
        <v>20</v>
      </c>
      <c r="H8">
        <f t="shared" si="2"/>
        <v>80</v>
      </c>
    </row>
    <row r="9" ht="14.25">
      <c r="A9" s="2" t="s">
        <v>19</v>
      </c>
      <c r="B9" s="6">
        <v>5</v>
      </c>
      <c r="C9" s="6">
        <v>20</v>
      </c>
    </row>
    <row r="10" ht="14.25"/>
    <row r="11" ht="14.25"/>
    <row r="12" ht="14.25"/>
    <row r="13" ht="14.25"/>
    <row r="14" ht="14.25"/>
    <row r="15" ht="14.25"/>
    <row r="16" ht="14.25"/>
    <row r="17" ht="14.25"/>
    <row r="18" ht="14.25"/>
    <row r="19" ht="14.25"/>
    <row r="20" ht="14.25"/>
    <row r="21" ht="14.25"/>
    <row r="22" ht="14.25"/>
    <row r="23" ht="14.25"/>
  </sheetData>
  <mergeCells count="2">
    <mergeCell ref="A1:C1"/>
    <mergeCell ref="E1:H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8.33203125"/>
    <col bestFit="1" min="3" max="3" width="12.140625"/>
    <col bestFit="1" min="5" max="5" width="17.47265625"/>
    <col bestFit="1" min="7" max="8" width="11.76171875"/>
  </cols>
  <sheetData>
    <row r="1" ht="14.25">
      <c r="A1" s="1" t="s">
        <v>0</v>
      </c>
      <c r="B1" s="1"/>
      <c r="C1" s="1"/>
      <c r="D1" s="2"/>
      <c r="E1" s="1" t="s">
        <v>1</v>
      </c>
      <c r="F1" s="1"/>
      <c r="G1" s="1"/>
      <c r="H1" s="1"/>
    </row>
    <row r="2" ht="14.25">
      <c r="A2" s="2" t="s">
        <v>2</v>
      </c>
      <c r="B2" s="2" t="s">
        <v>3</v>
      </c>
      <c r="C2" s="2" t="s">
        <v>4</v>
      </c>
      <c r="D2" s="5"/>
      <c r="E2" s="3" t="s">
        <v>2</v>
      </c>
      <c r="F2" s="1" t="s">
        <v>5</v>
      </c>
      <c r="G2" s="2" t="s">
        <v>6</v>
      </c>
      <c r="H2" s="2" t="s">
        <v>7</v>
      </c>
    </row>
    <row r="3" ht="14.25">
      <c r="A3" s="2" t="s">
        <v>20</v>
      </c>
      <c r="B3" s="6">
        <v>52</v>
      </c>
      <c r="C3" s="6">
        <v>100</v>
      </c>
      <c r="D3" s="5"/>
      <c r="E3" s="3" t="s">
        <v>9</v>
      </c>
      <c r="F3" s="6">
        <f t="shared" ref="F3:F8" si="3">SUM(B4:C4)</f>
        <v>4181</v>
      </c>
      <c r="G3" s="5">
        <f t="shared" ref="G3:G8" si="4">B4/F3*100</f>
        <v>34.05883759866061</v>
      </c>
      <c r="H3" s="5">
        <f t="shared" ref="H3:H8" si="5">C4/F3*100</f>
        <v>65.941162401339398</v>
      </c>
    </row>
    <row r="4" ht="14.25">
      <c r="A4" s="2" t="s">
        <v>9</v>
      </c>
      <c r="B4" s="7">
        <v>1424</v>
      </c>
      <c r="C4" s="7">
        <v>2757</v>
      </c>
      <c r="D4" s="5"/>
      <c r="E4" s="3" t="s">
        <v>10</v>
      </c>
      <c r="F4" s="6">
        <f t="shared" si="3"/>
        <v>1631</v>
      </c>
      <c r="G4" s="5">
        <f t="shared" si="4"/>
        <v>33.782955242182709</v>
      </c>
      <c r="H4" s="5">
        <f t="shared" si="5"/>
        <v>66.217044757817291</v>
      </c>
    </row>
    <row r="5" ht="14.25">
      <c r="A5" s="2" t="s">
        <v>11</v>
      </c>
      <c r="B5" s="7">
        <v>551</v>
      </c>
      <c r="C5" s="7">
        <v>1080</v>
      </c>
      <c r="D5" s="5"/>
      <c r="E5" s="3" t="s">
        <v>12</v>
      </c>
      <c r="F5" s="6">
        <f t="shared" si="3"/>
        <v>637</v>
      </c>
      <c r="G5" s="5">
        <f t="shared" si="4"/>
        <v>34.53689167974882</v>
      </c>
      <c r="H5" s="5">
        <f t="shared" si="5"/>
        <v>65.463108320251166</v>
      </c>
    </row>
    <row r="6" ht="14.25">
      <c r="A6" s="2" t="s">
        <v>13</v>
      </c>
      <c r="B6" s="7">
        <v>220</v>
      </c>
      <c r="C6" s="7">
        <v>417</v>
      </c>
      <c r="D6" s="5"/>
      <c r="E6" s="3" t="s">
        <v>14</v>
      </c>
      <c r="F6" s="6">
        <f t="shared" si="3"/>
        <v>323</v>
      </c>
      <c r="G6" s="5">
        <f t="shared" si="4"/>
        <v>34.055727554179569</v>
      </c>
      <c r="H6" s="5">
        <f t="shared" si="5"/>
        <v>65.944272445820431</v>
      </c>
    </row>
    <row r="7" ht="14.25">
      <c r="A7" s="2" t="s">
        <v>15</v>
      </c>
      <c r="B7" s="7">
        <v>110</v>
      </c>
      <c r="C7" s="7">
        <v>213</v>
      </c>
      <c r="D7" s="5"/>
      <c r="E7" s="3" t="s">
        <v>16</v>
      </c>
      <c r="F7" s="6">
        <f t="shared" si="3"/>
        <v>1565</v>
      </c>
      <c r="G7" s="5">
        <f t="shared" si="4"/>
        <v>34.376996805111823</v>
      </c>
      <c r="H7" s="5">
        <f t="shared" si="5"/>
        <v>65.62300319488817</v>
      </c>
    </row>
    <row r="8" ht="14.25">
      <c r="A8" s="2" t="s">
        <v>17</v>
      </c>
      <c r="B8" s="7">
        <v>538</v>
      </c>
      <c r="C8" s="7">
        <v>1027</v>
      </c>
      <c r="D8" s="5"/>
      <c r="E8" s="3" t="s">
        <v>18</v>
      </c>
      <c r="F8" s="6">
        <f t="shared" si="3"/>
        <v>25</v>
      </c>
      <c r="G8" s="5">
        <f t="shared" si="4"/>
        <v>20</v>
      </c>
      <c r="H8" s="5">
        <f t="shared" si="5"/>
        <v>80</v>
      </c>
    </row>
    <row r="9" ht="14.25">
      <c r="A9" s="2" t="s">
        <v>19</v>
      </c>
      <c r="B9" s="7">
        <v>5</v>
      </c>
      <c r="C9" s="7">
        <v>20</v>
      </c>
      <c r="D9" s="5"/>
      <c r="F9" s="5"/>
      <c r="G9" s="5"/>
      <c r="H9" s="5"/>
    </row>
    <row r="15" ht="14.25"/>
    <row r="16" ht="14.25"/>
    <row r="17" ht="14.25"/>
    <row r="18" ht="14.25"/>
    <row r="19" ht="14.25"/>
    <row r="20" ht="14.25"/>
  </sheetData>
  <mergeCells count="2">
    <mergeCell ref="A1:C1"/>
    <mergeCell ref="E1:H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4" width="11.76171875"/>
    <col bestFit="1" min="6" max="6" width="17.47265625"/>
    <col bestFit="1" min="7" max="8" width="13.8515625"/>
  </cols>
  <sheetData>
    <row r="1" ht="14.25">
      <c r="A1" s="1" t="s">
        <v>21</v>
      </c>
      <c r="B1" s="1"/>
      <c r="C1" s="1"/>
      <c r="D1" s="1"/>
      <c r="F1" s="1" t="s">
        <v>22</v>
      </c>
      <c r="G1" s="1"/>
      <c r="H1" s="1"/>
    </row>
    <row r="2" ht="14.25">
      <c r="A2" s="3" t="s">
        <v>2</v>
      </c>
      <c r="B2" s="1" t="s">
        <v>5</v>
      </c>
      <c r="C2" s="2" t="s">
        <v>23</v>
      </c>
      <c r="D2" s="2" t="s">
        <v>24</v>
      </c>
      <c r="F2" s="3" t="s">
        <v>2</v>
      </c>
      <c r="G2" s="2" t="s">
        <v>25</v>
      </c>
      <c r="H2" s="2" t="s">
        <v>26</v>
      </c>
    </row>
    <row r="3" ht="14.25">
      <c r="A3" s="3" t="s">
        <v>9</v>
      </c>
      <c r="B3" s="6">
        <f t="shared" ref="B3:B8" si="6">SUM(C3:D3)</f>
        <v>6384</v>
      </c>
      <c r="C3">
        <f>'Programa 01'!F3</f>
        <v>2203</v>
      </c>
      <c r="D3">
        <f>'Programa 02'!F3</f>
        <v>4181</v>
      </c>
      <c r="F3" s="3" t="s">
        <v>9</v>
      </c>
      <c r="G3" s="5">
        <f t="shared" ref="G3:G8" si="7">C3/B3*100</f>
        <v>34.508145363408524</v>
      </c>
      <c r="H3" s="5">
        <f t="shared" ref="H3:H8" si="8">D3/B3*100</f>
        <v>65.491854636591469</v>
      </c>
    </row>
    <row r="4" ht="14.25">
      <c r="A4" s="3" t="s">
        <v>10</v>
      </c>
      <c r="B4" s="6">
        <f t="shared" si="6"/>
        <v>2806</v>
      </c>
      <c r="C4">
        <f>'Programa 01'!F4</f>
        <v>1175</v>
      </c>
      <c r="D4">
        <f>'Programa 02'!F4</f>
        <v>1631</v>
      </c>
      <c r="F4" s="3" t="s">
        <v>10</v>
      </c>
      <c r="G4" s="5">
        <f t="shared" si="7"/>
        <v>41.874554526015679</v>
      </c>
      <c r="H4" s="5">
        <f t="shared" si="8"/>
        <v>58.125445473984314</v>
      </c>
    </row>
    <row r="5" ht="14.25">
      <c r="A5" s="3" t="s">
        <v>12</v>
      </c>
      <c r="B5" s="6">
        <f t="shared" si="6"/>
        <v>962</v>
      </c>
      <c r="C5">
        <f>'Programa 01'!F5</f>
        <v>325</v>
      </c>
      <c r="D5">
        <f>'Programa 02'!F5</f>
        <v>637</v>
      </c>
      <c r="F5" s="3" t="s">
        <v>12</v>
      </c>
      <c r="G5" s="5">
        <f t="shared" si="7"/>
        <v>33.783783783783782</v>
      </c>
      <c r="H5" s="5">
        <f t="shared" si="8"/>
        <v>66.21621621621621</v>
      </c>
    </row>
    <row r="6" ht="14.25">
      <c r="A6" s="3" t="s">
        <v>14</v>
      </c>
      <c r="B6" s="6">
        <f t="shared" si="6"/>
        <v>646</v>
      </c>
      <c r="C6">
        <f>'Programa 01'!F6</f>
        <v>323</v>
      </c>
      <c r="D6">
        <f>'Programa 02'!F6</f>
        <v>323</v>
      </c>
      <c r="F6" s="3" t="s">
        <v>14</v>
      </c>
      <c r="G6" s="5">
        <f t="shared" si="7"/>
        <v>50</v>
      </c>
      <c r="H6" s="5">
        <f t="shared" si="8"/>
        <v>50</v>
      </c>
    </row>
    <row r="7" ht="14.25">
      <c r="A7" s="3" t="s">
        <v>16</v>
      </c>
      <c r="B7" s="6">
        <f t="shared" si="6"/>
        <v>1914</v>
      </c>
      <c r="C7">
        <f>'Programa 01'!F7</f>
        <v>349</v>
      </c>
      <c r="D7">
        <f>'Programa 02'!F7</f>
        <v>1565</v>
      </c>
      <c r="F7" s="3" t="s">
        <v>16</v>
      </c>
      <c r="G7" s="5">
        <f t="shared" si="7"/>
        <v>18.234064785788924</v>
      </c>
      <c r="H7" s="5">
        <f t="shared" si="8"/>
        <v>81.765935214211069</v>
      </c>
    </row>
    <row r="8" ht="14.25">
      <c r="A8" s="3" t="s">
        <v>18</v>
      </c>
      <c r="B8" s="6">
        <f t="shared" si="6"/>
        <v>50</v>
      </c>
      <c r="C8">
        <f>'Programa 01'!F8</f>
        <v>25</v>
      </c>
      <c r="D8">
        <f>'Programa 02'!F8</f>
        <v>25</v>
      </c>
      <c r="F8" s="3" t="s">
        <v>18</v>
      </c>
      <c r="G8" s="5">
        <f t="shared" si="7"/>
        <v>50</v>
      </c>
      <c r="H8" s="5">
        <f t="shared" si="8"/>
        <v>50</v>
      </c>
    </row>
  </sheetData>
  <mergeCells count="2">
    <mergeCell ref="A1:D1"/>
    <mergeCell ref="F1:H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2023-05-27T22:26:55Z</dcterms:modified>
</cp:coreProperties>
</file>