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ar\稽核\六盘水\现抽报表\"/>
    </mc:Choice>
  </mc:AlternateContent>
  <xr:revisionPtr revIDLastSave="0" documentId="8_{52B6311D-D0BE-4D8D-A33E-B5585A72AB86}" xr6:coauthVersionLast="46" xr6:coauthVersionMax="46" xr10:uidLastSave="{00000000-0000-0000-0000-000000000000}"/>
  <bookViews>
    <workbookView xWindow="-103" yWindow="-103" windowWidth="24892" windowHeight="15634" xr2:uid="{B93A83FA-18F9-4A72-9459-8478D955D228}"/>
  </bookViews>
  <sheets>
    <sheet name="现抽提成报表" sheetId="2" r:id="rId1"/>
    <sheet name="管理现抽提报表 " sheetId="4" r:id="rId2"/>
    <sheet name="入客奖励报表" sheetId="6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J4" i="3"/>
  <c r="I5" i="3"/>
  <c r="J5" i="3"/>
  <c r="I6" i="3"/>
  <c r="J6" i="3"/>
  <c r="I7" i="3"/>
  <c r="J7" i="3"/>
  <c r="I8" i="3"/>
  <c r="J8" i="3"/>
  <c r="J3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I4" i="4" l="1"/>
  <c r="J4" i="4"/>
  <c r="I5" i="4"/>
  <c r="J5" i="4"/>
  <c r="I6" i="4"/>
  <c r="J6" i="4"/>
  <c r="J3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J9" i="3" l="1"/>
  <c r="D3" i="4" l="1"/>
  <c r="G8" i="6" l="1"/>
  <c r="H4" i="4" l="1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9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4" i="2" l="1"/>
  <c r="J4" i="2"/>
</calcChain>
</file>

<file path=xl/sharedStrings.xml><?xml version="1.0" encoding="utf-8"?>
<sst xmlns="http://schemas.openxmlformats.org/spreadsheetml/2006/main" count="83" uniqueCount="50">
  <si>
    <t>序号</t>
    <phoneticPr fontId="2" type="noConversion"/>
  </si>
  <si>
    <t>日期</t>
    <phoneticPr fontId="2" type="noConversion"/>
  </si>
  <si>
    <t>房台名称</t>
  </si>
  <si>
    <t>酒水项目</t>
  </si>
  <si>
    <t>金额</t>
  </si>
  <si>
    <t>数量</t>
  </si>
  <si>
    <t>现抽金额</t>
    <phoneticPr fontId="2" type="noConversion"/>
  </si>
  <si>
    <t>签字</t>
    <phoneticPr fontId="2" type="noConversion"/>
  </si>
  <si>
    <t>备注</t>
    <phoneticPr fontId="2" type="noConversion"/>
  </si>
  <si>
    <t>总计</t>
    <phoneticPr fontId="2" type="noConversion"/>
  </si>
  <si>
    <t>日期</t>
  </si>
  <si>
    <t>单价</t>
  </si>
  <si>
    <t>部门</t>
    <phoneticPr fontId="2" type="noConversion"/>
  </si>
  <si>
    <t>订房人</t>
  </si>
  <si>
    <t>支付方式</t>
  </si>
  <si>
    <t>数量</t>
    <phoneticPr fontId="2" type="noConversion"/>
  </si>
  <si>
    <t>艺人部门</t>
  </si>
  <si>
    <t>艺人</t>
  </si>
  <si>
    <t>酒水类别</t>
  </si>
  <si>
    <t xml:space="preserve">        稽核:                         行政总监:                         总经理:                          财务:                    领款人:</t>
    <phoneticPr fontId="2" type="noConversion"/>
  </si>
  <si>
    <t>稽核:                                行政总监:                              总经理:                           财务:                          领款人:</t>
    <phoneticPr fontId="2" type="noConversion"/>
  </si>
  <si>
    <t>2021年1月管理奖励报表</t>
    <phoneticPr fontId="2" type="noConversion"/>
  </si>
  <si>
    <t>奖励</t>
    <phoneticPr fontId="2" type="noConversion"/>
  </si>
  <si>
    <t>刘鑫</t>
    <phoneticPr fontId="2" type="noConversion"/>
  </si>
  <si>
    <t>2021年1月入客奖励报表</t>
    <phoneticPr fontId="2" type="noConversion"/>
  </si>
  <si>
    <t>2021-01-20</t>
  </si>
  <si>
    <t>2021-01-19</t>
  </si>
  <si>
    <t>k20</t>
    <phoneticPr fontId="2" type="noConversion"/>
  </si>
  <si>
    <t>k03</t>
    <phoneticPr fontId="2" type="noConversion"/>
  </si>
  <si>
    <t>k10</t>
    <phoneticPr fontId="2" type="noConversion"/>
  </si>
  <si>
    <t>市场部</t>
    <phoneticPr fontId="2" type="noConversion"/>
  </si>
  <si>
    <t>八部</t>
    <phoneticPr fontId="2" type="noConversion"/>
  </si>
  <si>
    <t>资源部</t>
    <phoneticPr fontId="2" type="noConversion"/>
  </si>
  <si>
    <t>曹梦倩</t>
    <phoneticPr fontId="2" type="noConversion"/>
  </si>
  <si>
    <t>任凯</t>
    <phoneticPr fontId="2" type="noConversion"/>
  </si>
  <si>
    <t>陈艳</t>
    <phoneticPr fontId="2" type="noConversion"/>
  </si>
  <si>
    <t>k06</t>
    <phoneticPr fontId="2" type="noConversion"/>
  </si>
  <si>
    <t>v01</t>
    <phoneticPr fontId="2" type="noConversion"/>
  </si>
  <si>
    <t>先锋团</t>
    <phoneticPr fontId="2" type="noConversion"/>
  </si>
  <si>
    <t>罗龙</t>
    <phoneticPr fontId="2" type="noConversion"/>
  </si>
  <si>
    <t>王涛</t>
    <phoneticPr fontId="2" type="noConversion"/>
  </si>
  <si>
    <t>消费888</t>
    <phoneticPr fontId="2" type="noConversion"/>
  </si>
  <si>
    <t>消费714</t>
    <phoneticPr fontId="2" type="noConversion"/>
  </si>
  <si>
    <t>消费1260</t>
    <phoneticPr fontId="2" type="noConversion"/>
  </si>
  <si>
    <t>消费1320</t>
    <phoneticPr fontId="2" type="noConversion"/>
  </si>
  <si>
    <t>消费2100</t>
    <phoneticPr fontId="2" type="noConversion"/>
  </si>
  <si>
    <t>房台</t>
    <phoneticPr fontId="2" type="noConversion"/>
  </si>
  <si>
    <t>现抽</t>
    <phoneticPr fontId="2" type="noConversion"/>
  </si>
  <si>
    <t>2020年2月Bgo(有底薪)现抽报表</t>
    <phoneticPr fontId="2" type="noConversion"/>
  </si>
  <si>
    <t>2021年2月酒水现抽报表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</si>
</sst>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9" fillId="0" borderId="0" xfId="0" applyNumberFormat="1" applyFont="1"/>
    <xf numFmtId="0" fontId="8" fillId="0" borderId="4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bar/&#31293;&#26680;/&#20845;&#30424;&#2770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</sheetNames>
    <sheetDataSet>
      <sheetData sheetId="0">
        <row r="2">
          <cell r="A2">
            <v>0</v>
          </cell>
          <cell r="B2" t="str">
            <v>2021-02-08</v>
          </cell>
          <cell r="C2" t="str">
            <v>资-B组</v>
          </cell>
          <cell r="D2" t="str">
            <v>何南春</v>
          </cell>
          <cell r="E2" t="str">
            <v>K22</v>
          </cell>
          <cell r="F2" t="str">
            <v>点舞</v>
          </cell>
          <cell r="G2" t="str">
            <v>现金</v>
          </cell>
          <cell r="H2">
            <v>1</v>
          </cell>
          <cell r="I2">
            <v>200</v>
          </cell>
          <cell r="J2">
            <v>100</v>
          </cell>
        </row>
        <row r="3">
          <cell r="A3">
            <v>1</v>
          </cell>
          <cell r="B3" t="str">
            <v>2021-02-08</v>
          </cell>
          <cell r="C3" t="str">
            <v>资-B组</v>
          </cell>
          <cell r="D3" t="str">
            <v>何南春</v>
          </cell>
          <cell r="E3" t="str">
            <v>V07</v>
          </cell>
          <cell r="F3" t="str">
            <v>点舞</v>
          </cell>
          <cell r="G3" t="str">
            <v>微信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2021-02-08</v>
          </cell>
          <cell r="C4" t="str">
            <v>资-B组</v>
          </cell>
          <cell r="D4" t="str">
            <v>杨佳丽</v>
          </cell>
          <cell r="E4" t="str">
            <v>K22</v>
          </cell>
          <cell r="F4" t="str">
            <v>点舞</v>
          </cell>
          <cell r="G4" t="str">
            <v>微信</v>
          </cell>
          <cell r="H4">
            <v>1</v>
          </cell>
          <cell r="I4">
            <v>200</v>
          </cell>
          <cell r="J4">
            <v>100</v>
          </cell>
        </row>
        <row r="5">
          <cell r="A5">
            <v>3</v>
          </cell>
          <cell r="B5" t="str">
            <v>2021-02-08</v>
          </cell>
          <cell r="C5" t="str">
            <v>资-B组</v>
          </cell>
          <cell r="D5" t="str">
            <v>杨佳丽</v>
          </cell>
          <cell r="E5" t="str">
            <v>V09</v>
          </cell>
          <cell r="F5" t="str">
            <v>点舞</v>
          </cell>
          <cell r="G5" t="str">
            <v>现金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2021-02-08</v>
          </cell>
          <cell r="C6" t="str">
            <v>资-B组</v>
          </cell>
          <cell r="D6" t="str">
            <v>杨贤</v>
          </cell>
          <cell r="E6" t="str">
            <v>K22</v>
          </cell>
          <cell r="F6" t="str">
            <v>点舞</v>
          </cell>
          <cell r="G6" t="str">
            <v>现金</v>
          </cell>
          <cell r="H6">
            <v>1</v>
          </cell>
          <cell r="I6">
            <v>200</v>
          </cell>
          <cell r="J6">
            <v>100</v>
          </cell>
        </row>
        <row r="7">
          <cell r="A7">
            <v>5</v>
          </cell>
          <cell r="B7" t="str">
            <v>2021-02-08</v>
          </cell>
          <cell r="C7" t="str">
            <v>资-B组</v>
          </cell>
          <cell r="D7" t="str">
            <v>杨贤</v>
          </cell>
          <cell r="E7" t="str">
            <v>空降房1</v>
          </cell>
          <cell r="F7" t="str">
            <v>点舞</v>
          </cell>
          <cell r="G7" t="str">
            <v>现金</v>
          </cell>
          <cell r="H7">
            <v>1</v>
          </cell>
          <cell r="I7">
            <v>200</v>
          </cell>
          <cell r="J7">
            <v>100</v>
          </cell>
        </row>
        <row r="8">
          <cell r="A8">
            <v>6</v>
          </cell>
          <cell r="B8" t="str">
            <v>All</v>
          </cell>
          <cell r="H8">
            <v>6</v>
          </cell>
          <cell r="I8">
            <v>1200</v>
          </cell>
          <cell r="J8">
            <v>600</v>
          </cell>
        </row>
      </sheetData>
      <sheetData sheetId="1">
        <row r="2">
          <cell r="A2">
            <v>0</v>
          </cell>
          <cell r="B2" t="str">
            <v>2021-02-08</v>
          </cell>
          <cell r="C2" t="str">
            <v>V11</v>
          </cell>
          <cell r="D2" t="str">
            <v>气氛扇子</v>
          </cell>
          <cell r="E2">
            <v>68</v>
          </cell>
          <cell r="F2" t="str">
            <v>销-销售5部</v>
          </cell>
          <cell r="G2" t="str">
            <v>五部陈永勇</v>
          </cell>
          <cell r="H2" t="str">
            <v>微信</v>
          </cell>
          <cell r="I2">
            <v>1</v>
          </cell>
          <cell r="J2">
            <v>10</v>
          </cell>
        </row>
        <row r="3">
          <cell r="A3" t="str">
            <v>合计</v>
          </cell>
          <cell r="I3">
            <v>1</v>
          </cell>
          <cell r="J3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5"/>
  <sheetViews>
    <sheetView tabSelected="1" view="pageLayout" zoomScaleNormal="100" workbookViewId="0">
      <selection activeCell="A4" sqref="A4:XFD8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5.86328125" style="1" customWidth="1"/>
    <col min="4" max="4" width="18.265625" style="1" customWidth="1"/>
    <col min="5" max="5" width="8.3984375" style="1" customWidth="1"/>
    <col min="6" max="6" width="10.86328125" style="1" customWidth="1"/>
    <col min="7" max="7" width="10.73046875" style="1" customWidth="1"/>
    <col min="8" max="8" width="11.86328125" style="1" customWidth="1"/>
    <col min="9" max="9" width="5.3984375" style="1" customWidth="1"/>
    <col min="10" max="10" width="6.46484375" style="1" customWidth="1"/>
    <col min="11" max="11" width="13.59765625" style="1" customWidth="1"/>
    <col min="12" max="12" width="7" style="1" customWidth="1"/>
    <col min="13" max="16384" width="9" style="1"/>
  </cols>
  <sheetData>
    <row r="1" spans="1:12" ht="42.75" customHeight="1" x14ac:dyDescent="0.35">
      <c r="A1" s="11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5.5" customHeight="1" x14ac:dyDescent="0.6">
      <c r="A2" s="4" t="s">
        <v>0</v>
      </c>
      <c r="B2" s="4" t="s">
        <v>10</v>
      </c>
      <c r="C2" s="4" t="s">
        <v>46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47</v>
      </c>
      <c r="K2" s="4" t="s">
        <v>7</v>
      </c>
      <c r="L2" s="4" t="s">
        <v>8</v>
      </c>
    </row>
    <row r="3" spans="1:12" ht="25.5" customHeight="1" x14ac:dyDescent="0.45">
      <c r="A3" s="3">
        <v>0</v>
      </c>
      <c r="B3" s="2" t="str">
        <f>IFERROR(VLOOKUP($A3,[1]销售现抽!$A$2:$J$50,COLUMN(),0),0)</f>
        <v>2021-02-08</v>
      </c>
      <c r="C3" s="2" t="str">
        <f>IFERROR(VLOOKUP($A3,[1]销售现抽!$A$2:$J$50,COLUMN(),0),0)</f>
        <v>V11</v>
      </c>
      <c r="D3" s="2" t="str">
        <f>IFERROR(VLOOKUP($A3,[1]销售现抽!$A$2:$J$50,COLUMN(),0),0)</f>
        <v>气氛扇子</v>
      </c>
      <c r="E3" s="2">
        <f>IFERROR(VLOOKUP($A3,[1]销售现抽!$A$2:$J$50,COLUMN(),0),0)</f>
        <v>68</v>
      </c>
      <c r="F3" s="2" t="str">
        <f>IFERROR(VLOOKUP($A3,[1]销售现抽!$A$2:$J$50,COLUMN(),0),0)</f>
        <v>销-销售5部</v>
      </c>
      <c r="G3" s="2" t="str">
        <f>IFERROR(VLOOKUP($A3,[1]销售现抽!$A$2:$J$50,COLUMN(),0),0)</f>
        <v>五部陈永勇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10</v>
      </c>
      <c r="K3" s="3"/>
      <c r="L3" s="3"/>
    </row>
    <row r="4" spans="1:12" ht="25.5" customHeight="1" x14ac:dyDescent="0.45">
      <c r="A4" s="3"/>
      <c r="B4" s="3" t="s">
        <v>9</v>
      </c>
      <c r="C4" s="3"/>
      <c r="D4" s="3"/>
      <c r="E4" s="3"/>
      <c r="F4" s="3"/>
      <c r="G4" s="3"/>
      <c r="H4" s="3"/>
      <c r="I4" s="3">
        <f ca="1">SUM(OFFSET(I2,1,):OFFSET(I4,-1,))</f>
        <v>1</v>
      </c>
      <c r="J4" s="3">
        <f ca="1">SUM(OFFSET($J$2,1,):OFFSET(J4,-1,))</f>
        <v>10</v>
      </c>
      <c r="K4" s="3"/>
      <c r="L4" s="3"/>
    </row>
    <row r="5" spans="1:12" ht="44.25" customHeight="1" x14ac:dyDescent="0.5">
      <c r="A5" s="12" t="s">
        <v>20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</sheetData>
  <mergeCells count="2">
    <mergeCell ref="A1:L1"/>
    <mergeCell ref="A5:L5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I3" sqref="I3:J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10.73046875" style="1" customWidth="1"/>
    <col min="8" max="8" width="10.863281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0.149999999999999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22</v>
      </c>
      <c r="K2" s="4" t="s">
        <v>7</v>
      </c>
      <c r="L2" s="4" t="s">
        <v>8</v>
      </c>
    </row>
    <row r="3" spans="1:12" ht="16.3" x14ac:dyDescent="0.45">
      <c r="A3" s="3">
        <v>0</v>
      </c>
      <c r="B3" s="2" t="str">
        <f>IFERROR(VLOOKUP($A3,[1]销售现抽!$A$2:$J$50,COLUMN(),0),0)</f>
        <v>2021-02-08</v>
      </c>
      <c r="C3" s="2" t="str">
        <f>IFERROR(VLOOKUP($A3,[1]销售现抽!$A$2:$J$50,COLUMN(),0),0)</f>
        <v>V11</v>
      </c>
      <c r="D3" s="2" t="str">
        <f>IFERROR(VLOOKUP($A3,[1]销售现抽!$A$2:$J$50,COLUMN(),0),0)</f>
        <v>气氛扇子</v>
      </c>
      <c r="E3" s="2">
        <f>IFERROR(VLOOKUP($A3,[1]销售现抽!$A$2:$J$50,COLUMN(),0),0)</f>
        <v>68</v>
      </c>
      <c r="F3" s="2" t="str">
        <f>IFERROR(VLOOKUP($A3,[1]销售现抽!$A$2:$J$50,COLUMN(),0),0)</f>
        <v>销-销售5部</v>
      </c>
      <c r="G3" s="2" t="s">
        <v>23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10</v>
      </c>
      <c r="K3" s="3"/>
      <c r="L3" s="3"/>
    </row>
    <row r="4" spans="1:12" ht="16.3" x14ac:dyDescent="0.45">
      <c r="A4" s="3">
        <v>1</v>
      </c>
      <c r="B4" s="2">
        <f>IFERROR(VLOOKUP($A4,[1]销售现抽!$A$2:$J$50,COLUMN(),0),0)</f>
        <v>0</v>
      </c>
      <c r="C4" s="2">
        <f>IFERROR(VLOOKUP($A4,[1]销售现抽!$A$2:$J$50,COLUMN(),0),0)</f>
        <v>0</v>
      </c>
      <c r="D4" s="2">
        <f>IFERROR(VLOOKUP($A4,[1]销售现抽!$A$2:$J$50,COLUMN(),0),0)</f>
        <v>0</v>
      </c>
      <c r="E4" s="2">
        <f>IFERROR(VLOOKUP($A4,[1]销售现抽!$A$2:$J$50,COLUMN(),0),0)</f>
        <v>0</v>
      </c>
      <c r="F4" s="2">
        <f>IFERROR(VLOOKUP($A4,[1]销售现抽!$A$2:$J$50,COLUMN(),0),0)</f>
        <v>0</v>
      </c>
      <c r="G4" s="2">
        <f>IFERROR(VLOOKUP($A4,[1]销售现抽!$A$2:$J$50,COLUMN(),0),0)</f>
        <v>0</v>
      </c>
      <c r="H4" s="2">
        <f>IFERROR(VLOOKUP($A4,[1]销售现抽!$A$2:$J$50,COLUMN(),0),0)</f>
        <v>0</v>
      </c>
      <c r="I4" s="2">
        <f>IFERROR(VLOOKUP($A4,[1]销售现抽!$A$2:$J$50,COLUMN(),0),0)</f>
        <v>0</v>
      </c>
      <c r="J4" s="2">
        <f>IFERROR(VLOOKUP($A4,[1]销售现抽!$A$2:$J$50,COLUMN(),0),0)</f>
        <v>0</v>
      </c>
      <c r="K4" s="3"/>
      <c r="L4" s="3"/>
    </row>
    <row r="5" spans="1:12" ht="16.3" x14ac:dyDescent="0.45">
      <c r="A5" s="3">
        <v>2</v>
      </c>
      <c r="B5" s="2">
        <f>IFERROR(VLOOKUP($A5,[1]销售现抽!$A$2:$J$50,COLUMN(),0),0)</f>
        <v>0</v>
      </c>
      <c r="C5" s="2">
        <f>IFERROR(VLOOKUP($A5,[1]销售现抽!$A$2:$J$50,COLUMN(),0),0)</f>
        <v>0</v>
      </c>
      <c r="D5" s="2">
        <f>IFERROR(VLOOKUP($A5,[1]销售现抽!$A$2:$J$50,COLUMN(),0),0)</f>
        <v>0</v>
      </c>
      <c r="E5" s="2">
        <f>IFERROR(VLOOKUP($A5,[1]销售现抽!$A$2:$J$50,COLUMN(),0),0)</f>
        <v>0</v>
      </c>
      <c r="F5" s="2">
        <f>IFERROR(VLOOKUP($A5,[1]销售现抽!$A$2:$J$50,COLUMN(),0),0)</f>
        <v>0</v>
      </c>
      <c r="G5" s="2">
        <f>IFERROR(VLOOKUP($A5,[1]销售现抽!$A$2:$J$50,COLUMN(),0),0)</f>
        <v>0</v>
      </c>
      <c r="H5" s="2">
        <f>IFERROR(VLOOKUP($A5,[1]销售现抽!$A$2:$J$50,COLUMN(),0),0)</f>
        <v>0</v>
      </c>
      <c r="I5" s="2">
        <f>IFERROR(VLOOKUP($A5,[1]销售现抽!$A$2:$J$50,COLUMN(),0),0)</f>
        <v>0</v>
      </c>
      <c r="J5" s="2">
        <f>IFERROR(VLOOKUP($A5,[1]销售现抽!$A$2:$J$50,COLUMN(),0),0)</f>
        <v>0</v>
      </c>
      <c r="K5" s="3"/>
      <c r="L5" s="3"/>
    </row>
    <row r="6" spans="1:12" ht="16.3" x14ac:dyDescent="0.45">
      <c r="A6" s="3">
        <v>3</v>
      </c>
      <c r="B6" s="2">
        <f>IFERROR(VLOOKUP($A6,[1]销售现抽!$A$2:$J$50,COLUMN(),0),0)</f>
        <v>0</v>
      </c>
      <c r="C6" s="2">
        <f>IFERROR(VLOOKUP($A6,[1]销售现抽!$A$2:$J$50,COLUMN(),0),0)</f>
        <v>0</v>
      </c>
      <c r="D6" s="2">
        <f>IFERROR(VLOOKUP($A6,[1]销售现抽!$A$2:$J$50,COLUMN(),0),0)</f>
        <v>0</v>
      </c>
      <c r="E6" s="2">
        <f>IFERROR(VLOOKUP($A6,[1]销售现抽!$A$2:$J$50,COLUMN(),0),0)</f>
        <v>0</v>
      </c>
      <c r="F6" s="2">
        <f>IFERROR(VLOOKUP($A6,[1]销售现抽!$A$2:$J$50,COLUMN(),0),0)</f>
        <v>0</v>
      </c>
      <c r="G6" s="2">
        <f>IFERROR(VLOOKUP($A6,[1]销售现抽!$A$2:$J$50,COLUMN(),0),0)</f>
        <v>0</v>
      </c>
      <c r="H6" s="2">
        <f>IFERROR(VLOOKUP($A6,[1]销售现抽!$A$2:$J$50,COLUMN(),0),0)</f>
        <v>0</v>
      </c>
      <c r="I6" s="2">
        <f>IFERROR(VLOOKUP($A6,[1]销售现抽!$A$2:$J$50,COLUMN(),0),0)</f>
        <v>0</v>
      </c>
      <c r="J6" s="2">
        <f>IFERROR(VLOOKUP($A6,[1]销售现抽!$A$2:$J$50,COLUMN(),0),0)</f>
        <v>0</v>
      </c>
      <c r="K6" s="3"/>
      <c r="L6" s="3"/>
    </row>
    <row r="7" spans="1:12" ht="16.3" x14ac:dyDescent="0.45">
      <c r="A7" s="3">
        <v>4</v>
      </c>
      <c r="B7" s="2">
        <f>IFERROR(VLOOKUP($A7,[1]销售现抽!$A$2:$J$50,COLUMN(),0),0)</f>
        <v>0</v>
      </c>
      <c r="C7" s="2">
        <f>IFERROR(VLOOKUP($A7,[1]销售现抽!$A$2:$J$50,COLUMN(),0),0)</f>
        <v>0</v>
      </c>
      <c r="D7" s="2">
        <f>IFERROR(VLOOKUP($A7,[1]销售现抽!$A$2:$J$50,COLUMN(),0),0)</f>
        <v>0</v>
      </c>
      <c r="E7" s="2">
        <f>IFERROR(VLOOKUP($A7,[1]销售现抽!$A$2:$J$50,COLUMN(),0),0)</f>
        <v>0</v>
      </c>
      <c r="F7" s="2">
        <f>IFERROR(VLOOKUP($A7,[1]销售现抽!$A$2:$J$50,COLUMN(),0),0)</f>
        <v>0</v>
      </c>
      <c r="G7" s="2">
        <f>IFERROR(VLOOKUP($A7,[1]销售现抽!$A$2:$J$50,COLUMN(),0),0)</f>
        <v>0</v>
      </c>
      <c r="H7" s="2">
        <f>IFERROR(VLOOKUP($A7,[1]销售现抽!$A$2:$J$50,COLUMN(),0),0)</f>
        <v>0</v>
      </c>
      <c r="I7" s="2">
        <f>IFERROR(VLOOKUP($A7,[1]销售现抽!$A$2:$J$50,COLUMN(),0),0)</f>
        <v>0</v>
      </c>
      <c r="J7" s="2">
        <v>53</v>
      </c>
      <c r="K7" s="3"/>
      <c r="L7" s="3"/>
    </row>
    <row r="8" spans="1:12" ht="16.3" x14ac:dyDescent="0.45">
      <c r="A8" s="3">
        <v>5</v>
      </c>
      <c r="B8" s="2">
        <f>IFERROR(VLOOKUP($A8,[1]销售现抽!$A$2:$J$50,COLUMN(),0),0)</f>
        <v>0</v>
      </c>
      <c r="C8" s="2">
        <f>IFERROR(VLOOKUP($A8,[1]销售现抽!$A$2:$J$50,COLUMN(),0),0)</f>
        <v>0</v>
      </c>
      <c r="D8" s="2">
        <f>IFERROR(VLOOKUP($A8,[1]销售现抽!$A$2:$J$50,COLUMN(),0),0)</f>
        <v>0</v>
      </c>
      <c r="E8" s="2">
        <f>IFERROR(VLOOKUP($A8,[1]销售现抽!$A$2:$J$50,COLUMN(),0),0)</f>
        <v>0</v>
      </c>
      <c r="F8" s="2">
        <f>IFERROR(VLOOKUP($A8,[1]销售现抽!$A$2:$J$50,COLUMN(),0),0)</f>
        <v>0</v>
      </c>
      <c r="G8" s="2">
        <f>IFERROR(VLOOKUP($A8,[1]销售现抽!$A$2:$J$50,COLUMN(),0),0)</f>
        <v>0</v>
      </c>
      <c r="H8" s="2">
        <f>IFERROR(VLOOKUP($A8,[1]销售现抽!$A$2:$J$50,COLUMN(),0),0)</f>
        <v>0</v>
      </c>
      <c r="I8" s="2">
        <f>IFERROR(VLOOKUP($A8,[1]销售现抽!$A$2:$J$50,COLUMN(),0),0)</f>
        <v>0</v>
      </c>
      <c r="J8" s="2">
        <v>54</v>
      </c>
      <c r="K8" s="3"/>
      <c r="L8" s="3"/>
    </row>
    <row r="9" spans="1:12" ht="16.3" x14ac:dyDescent="0.45">
      <c r="A9" s="3">
        <v>6</v>
      </c>
      <c r="B9" s="2">
        <f>IFERROR(VLOOKUP($A9,[1]销售现抽!$A$2:$J$50,COLUMN(),0),0)</f>
        <v>0</v>
      </c>
      <c r="C9" s="2">
        <f>IFERROR(VLOOKUP($A9,[1]销售现抽!$A$2:$J$50,COLUMN(),0),0)</f>
        <v>0</v>
      </c>
      <c r="D9" s="2">
        <f>IFERROR(VLOOKUP($A9,[1]销售现抽!$A$2:$J$50,COLUMN(),0),0)</f>
        <v>0</v>
      </c>
      <c r="E9" s="2">
        <f>IFERROR(VLOOKUP($A9,[1]销售现抽!$A$2:$J$50,COLUMN(),0),0)</f>
        <v>0</v>
      </c>
      <c r="F9" s="2">
        <f>IFERROR(VLOOKUP($A9,[1]销售现抽!$A$2:$J$50,COLUMN(),0),0)</f>
        <v>0</v>
      </c>
      <c r="G9" s="2">
        <f>IFERROR(VLOOKUP($A9,[1]销售现抽!$A$2:$J$50,COLUMN(),0),0)</f>
        <v>0</v>
      </c>
      <c r="H9" s="2">
        <f>IFERROR(VLOOKUP($A9,[1]销售现抽!$A$2:$J$50,COLUMN(),0),0)</f>
        <v>0</v>
      </c>
      <c r="I9" s="2">
        <f>IFERROR(VLOOKUP($A9,[1]销售现抽!$A$2:$J$50,COLUMN(),0),0)</f>
        <v>0</v>
      </c>
      <c r="J9" s="2">
        <v>55</v>
      </c>
      <c r="K9" s="3"/>
      <c r="L9" s="3"/>
    </row>
    <row r="10" spans="1:12" ht="16.3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</row>
    <row r="11" spans="1:12" ht="16.3" x14ac:dyDescent="0.45">
      <c r="A11" s="3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</row>
    <row r="12" spans="1:12" ht="16.3" x14ac:dyDescent="0.45">
      <c r="A12" s="3"/>
      <c r="B12" s="3" t="s">
        <v>9</v>
      </c>
      <c r="C12" s="3"/>
      <c r="D12" s="3"/>
      <c r="E12" s="3"/>
      <c r="F12" s="3"/>
      <c r="G12" s="3"/>
      <c r="H12" s="3"/>
      <c r="I12" s="3">
        <f ca="1">SUM(OFFSET(I2,1,):OFFSET(I12,-1,))</f>
        <v>1</v>
      </c>
      <c r="J12" s="3">
        <f ca="1">SUM(OFFSET($J$2,1,):OFFSET(J12,-1,))</f>
        <v>172</v>
      </c>
      <c r="K12" s="3"/>
      <c r="L12" s="3"/>
    </row>
    <row r="13" spans="1:12" ht="44.25" customHeight="1" x14ac:dyDescent="0.5">
      <c r="A13" s="12" t="s"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</sheetData>
  <mergeCells count="2">
    <mergeCell ref="A1:L1"/>
    <mergeCell ref="A13:L13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11.1328125" style="1" customWidth="1"/>
    <col min="4" max="4" width="19.3984375" style="1" customWidth="1"/>
    <col min="5" max="5" width="8.3984375" style="1" customWidth="1"/>
    <col min="6" max="6" width="10.73046875" style="1" customWidth="1"/>
    <col min="7" max="7" width="10.46484375" style="1" customWidth="1"/>
    <col min="8" max="8" width="14.265625" style="1" customWidth="1"/>
    <col min="9" max="9" width="25.3984375" style="1" customWidth="1"/>
    <col min="10" max="16384" width="9" style="1"/>
  </cols>
  <sheetData>
    <row r="1" spans="1:9" ht="38.25" customHeight="1" x14ac:dyDescent="0.35">
      <c r="A1" s="11" t="s">
        <v>24</v>
      </c>
      <c r="B1" s="11"/>
      <c r="C1" s="11"/>
      <c r="D1" s="11"/>
      <c r="E1" s="11"/>
      <c r="F1" s="11"/>
      <c r="G1" s="11"/>
      <c r="H1" s="11"/>
      <c r="I1" s="11"/>
    </row>
    <row r="2" spans="1:9" s="7" customFormat="1" ht="27.75" customHeight="1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12</v>
      </c>
      <c r="F2" s="4" t="s">
        <v>13</v>
      </c>
      <c r="G2" s="6" t="s">
        <v>22</v>
      </c>
      <c r="H2" s="4" t="s">
        <v>7</v>
      </c>
      <c r="I2" s="4" t="s">
        <v>8</v>
      </c>
    </row>
    <row r="3" spans="1:9" ht="27.75" customHeight="1" x14ac:dyDescent="0.45">
      <c r="A3" s="3">
        <v>0</v>
      </c>
      <c r="B3" s="2" t="s">
        <v>26</v>
      </c>
      <c r="C3" s="2" t="s">
        <v>27</v>
      </c>
      <c r="D3" s="2" t="s">
        <v>41</v>
      </c>
      <c r="E3" s="2" t="s">
        <v>30</v>
      </c>
      <c r="F3" s="2" t="s">
        <v>33</v>
      </c>
      <c r="G3" s="2">
        <v>20</v>
      </c>
      <c r="H3" s="3"/>
      <c r="I3" s="3"/>
    </row>
    <row r="4" spans="1:9" ht="27.75" customHeight="1" x14ac:dyDescent="0.45">
      <c r="A4" s="3">
        <v>1</v>
      </c>
      <c r="B4" s="2" t="s">
        <v>26</v>
      </c>
      <c r="C4" s="2" t="s">
        <v>28</v>
      </c>
      <c r="D4" s="2" t="s">
        <v>42</v>
      </c>
      <c r="E4" s="2" t="s">
        <v>31</v>
      </c>
      <c r="F4" s="2" t="s">
        <v>34</v>
      </c>
      <c r="G4" s="2">
        <v>20</v>
      </c>
      <c r="H4" s="3"/>
      <c r="I4" s="3"/>
    </row>
    <row r="5" spans="1:9" ht="27.75" customHeight="1" x14ac:dyDescent="0.45">
      <c r="A5" s="3">
        <v>2</v>
      </c>
      <c r="B5" s="2" t="s">
        <v>26</v>
      </c>
      <c r="C5" s="2" t="s">
        <v>29</v>
      </c>
      <c r="D5" s="2" t="s">
        <v>43</v>
      </c>
      <c r="E5" s="2" t="s">
        <v>32</v>
      </c>
      <c r="F5" s="2" t="s">
        <v>35</v>
      </c>
      <c r="G5" s="2">
        <v>50</v>
      </c>
      <c r="H5" s="3"/>
      <c r="I5" s="3"/>
    </row>
    <row r="6" spans="1:9" ht="27.75" customHeight="1" x14ac:dyDescent="0.45">
      <c r="A6" s="3">
        <v>3</v>
      </c>
      <c r="B6" s="2" t="s">
        <v>25</v>
      </c>
      <c r="C6" s="2" t="s">
        <v>36</v>
      </c>
      <c r="D6" s="2" t="s">
        <v>44</v>
      </c>
      <c r="E6" s="2" t="s">
        <v>31</v>
      </c>
      <c r="F6" s="2" t="s">
        <v>40</v>
      </c>
      <c r="G6" s="2">
        <v>50</v>
      </c>
      <c r="H6" s="3"/>
      <c r="I6" s="3"/>
    </row>
    <row r="7" spans="1:9" ht="27.75" customHeight="1" x14ac:dyDescent="0.45">
      <c r="A7" s="3">
        <v>4</v>
      </c>
      <c r="B7" s="2" t="s">
        <v>25</v>
      </c>
      <c r="C7" s="2" t="s">
        <v>37</v>
      </c>
      <c r="D7" s="2" t="s">
        <v>45</v>
      </c>
      <c r="E7" s="2" t="s">
        <v>38</v>
      </c>
      <c r="F7" s="2" t="s">
        <v>39</v>
      </c>
      <c r="G7" s="2">
        <v>100</v>
      </c>
      <c r="H7" s="3"/>
      <c r="I7" s="3"/>
    </row>
    <row r="8" spans="1:9" ht="27.75" customHeight="1" x14ac:dyDescent="0.45">
      <c r="A8" s="3"/>
      <c r="B8" s="3" t="s">
        <v>9</v>
      </c>
      <c r="C8" s="3"/>
      <c r="D8" s="3"/>
      <c r="E8" s="3"/>
      <c r="F8" s="3"/>
      <c r="G8" s="3">
        <f ca="1">SUM(OFFSET($G$2,1,):OFFSET(G8,-1,))</f>
        <v>240</v>
      </c>
      <c r="H8" s="3"/>
      <c r="I8" s="3"/>
    </row>
    <row r="9" spans="1:9" ht="44.25" customHeight="1" x14ac:dyDescent="0.5">
      <c r="A9" s="12" t="s">
        <v>20</v>
      </c>
      <c r="B9" s="12"/>
      <c r="C9" s="12"/>
      <c r="D9" s="12"/>
      <c r="E9" s="12"/>
      <c r="F9" s="12"/>
      <c r="G9" s="12"/>
      <c r="H9" s="12"/>
      <c r="I9" s="12"/>
    </row>
  </sheetData>
  <mergeCells count="2">
    <mergeCell ref="A1:I1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activeCell="A9" sqref="A9:XFD1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3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10.1328125" style="1" customWidth="1"/>
    <col min="13" max="16384" width="9" style="1"/>
  </cols>
  <sheetData>
    <row r="1" spans="1:12" ht="34.75" x14ac:dyDescent="0.8">
      <c r="A1" s="13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35">
      <c r="A2" s="4" t="s">
        <v>0</v>
      </c>
      <c r="B2" s="4" t="s">
        <v>1</v>
      </c>
      <c r="C2" s="4" t="s">
        <v>16</v>
      </c>
      <c r="D2" s="4" t="s">
        <v>17</v>
      </c>
      <c r="E2" s="4" t="s">
        <v>2</v>
      </c>
      <c r="F2" s="4" t="s">
        <v>18</v>
      </c>
      <c r="G2" s="4" t="s">
        <v>14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8</v>
      </c>
    </row>
    <row r="3" spans="1:12" ht="25.5" customHeight="1" x14ac:dyDescent="0.35">
      <c r="A3" s="5">
        <v>0</v>
      </c>
      <c r="B3" s="5" t="str">
        <f>IFERROR(VLOOKUP($A3,[1]资源现抽!$A$2:$J$50,COLUMN(),0),0)</f>
        <v>2021-02-08</v>
      </c>
      <c r="C3" s="5" t="str">
        <f>IFERROR(VLOOKUP($A3,[1]资源现抽!$A$2:$J$50,COLUMN(),0),0)</f>
        <v>资-B组</v>
      </c>
      <c r="D3" s="5" t="str">
        <f>IFERROR(VLOOKUP($A3,[1]资源现抽!$A$2:$J$50,COLUMN(),0),0)</f>
        <v>何南春</v>
      </c>
      <c r="E3" s="5" t="str">
        <f>IFERROR(VLOOKUP($A3,[1]资源现抽!$A$2:$J$50,COLUMN(),0),0)</f>
        <v>K22</v>
      </c>
      <c r="F3" s="5" t="str">
        <f>IFERROR(VLOOKUP($A3,[1]资源现抽!$A$2:$J$50,COLUMN(),0),0)</f>
        <v>点舞</v>
      </c>
      <c r="G3" s="5" t="str">
        <f>IFERROR(VLOOKUP($A3,[1]资源现抽!$A$2:$J$50,COLUMN(),0),0)</f>
        <v>现金</v>
      </c>
      <c r="H3" s="5">
        <f>IFERROR(VLOOKUP($A3,[1]资源现抽!$A$2:$J$50,COLUMN(),0),0)</f>
        <v>1</v>
      </c>
      <c r="I3" s="5">
        <f>IFERROR(VLOOKUP($A3,[1]资源现抽!$A$2:$J$50,COLUMN(),0),0)</f>
        <v>200</v>
      </c>
      <c r="J3" s="5">
        <f>IFERROR(VLOOKUP($A3,[1]资源现抽!$A$2:$J$50,COLUMN(),0),0)</f>
        <v>100</v>
      </c>
      <c r="K3" s="5"/>
      <c r="L3" s="8"/>
    </row>
    <row r="4" spans="1:12" ht="25.5" customHeight="1" x14ac:dyDescent="0.35">
      <c r="A4" s="5">
        <v>1</v>
      </c>
      <c r="B4" s="5" t="str">
        <f>IFERROR(VLOOKUP($A4,[1]资源现抽!$A$2:$J$50,COLUMN(),0),0)</f>
        <v>2021-02-08</v>
      </c>
      <c r="C4" s="5" t="str">
        <f>IFERROR(VLOOKUP($A4,[1]资源现抽!$A$2:$J$50,COLUMN(),0),0)</f>
        <v>资-B组</v>
      </c>
      <c r="D4" s="5" t="str">
        <f>IFERROR(VLOOKUP($A4,[1]资源现抽!$A$2:$J$50,COLUMN(),0),0)</f>
        <v>何南春</v>
      </c>
      <c r="E4" s="5" t="str">
        <f>IFERROR(VLOOKUP($A4,[1]资源现抽!$A$2:$J$50,COLUMN(),0),0)</f>
        <v>V07</v>
      </c>
      <c r="F4" s="5" t="str">
        <f>IFERROR(VLOOKUP($A4,[1]资源现抽!$A$2:$J$50,COLUMN(),0),0)</f>
        <v>点舞</v>
      </c>
      <c r="G4" s="5" t="str">
        <f>IFERROR(VLOOKUP($A4,[1]资源现抽!$A$2:$J$50,COLUMN(),0),0)</f>
        <v>微信</v>
      </c>
      <c r="H4" s="5">
        <f>IFERROR(VLOOKUP($A4,[1]资源现抽!$A$2:$J$50,COLUMN(),0),0)</f>
        <v>1</v>
      </c>
      <c r="I4" s="5">
        <f>IFERROR(VLOOKUP($A4,[1]资源现抽!$A$2:$J$50,COLUMN(),0),0)</f>
        <v>200</v>
      </c>
      <c r="J4" s="5">
        <f>IFERROR(VLOOKUP($A4,[1]资源现抽!$A$2:$J$50,COLUMN(),0),0)</f>
        <v>100</v>
      </c>
      <c r="K4" s="5"/>
      <c r="L4" s="9"/>
    </row>
    <row r="5" spans="1:12" ht="25.5" customHeight="1" x14ac:dyDescent="0.35">
      <c r="A5" s="5">
        <v>2</v>
      </c>
      <c r="B5" s="5" t="str">
        <f>IFERROR(VLOOKUP($A5,[1]资源现抽!$A$2:$J$50,COLUMN(),0),0)</f>
        <v>2021-02-08</v>
      </c>
      <c r="C5" s="5" t="str">
        <f>IFERROR(VLOOKUP($A5,[1]资源现抽!$A$2:$J$50,COLUMN(),0),0)</f>
        <v>资-B组</v>
      </c>
      <c r="D5" s="5" t="str">
        <f>IFERROR(VLOOKUP($A5,[1]资源现抽!$A$2:$J$50,COLUMN(),0),0)</f>
        <v>杨佳丽</v>
      </c>
      <c r="E5" s="5" t="str">
        <f>IFERROR(VLOOKUP($A5,[1]资源现抽!$A$2:$J$50,COLUMN(),0),0)</f>
        <v>K22</v>
      </c>
      <c r="F5" s="5" t="str">
        <f>IFERROR(VLOOKUP($A5,[1]资源现抽!$A$2:$J$50,COLUMN(),0),0)</f>
        <v>点舞</v>
      </c>
      <c r="G5" s="5" t="str">
        <f>IFERROR(VLOOKUP($A5,[1]资源现抽!$A$2:$J$50,COLUMN(),0),0)</f>
        <v>微信</v>
      </c>
      <c r="H5" s="5">
        <f>IFERROR(VLOOKUP($A5,[1]资源现抽!$A$2:$J$50,COLUMN(),0),0)</f>
        <v>1</v>
      </c>
      <c r="I5" s="5">
        <f>IFERROR(VLOOKUP($A5,[1]资源现抽!$A$2:$J$50,COLUMN(),0),0)</f>
        <v>200</v>
      </c>
      <c r="J5" s="5">
        <f>IFERROR(VLOOKUP($A5,[1]资源现抽!$A$2:$J$50,COLUMN(),0),0)</f>
        <v>100</v>
      </c>
      <c r="K5" s="5"/>
      <c r="L5" s="10"/>
    </row>
    <row r="6" spans="1:12" ht="25.5" customHeight="1" x14ac:dyDescent="0.35">
      <c r="A6" s="5">
        <v>3</v>
      </c>
      <c r="B6" s="5" t="str">
        <f>IFERROR(VLOOKUP($A6,[1]资源现抽!$A$2:$J$50,COLUMN(),0),0)</f>
        <v>2021-02-08</v>
      </c>
      <c r="C6" s="5" t="str">
        <f>IFERROR(VLOOKUP($A6,[1]资源现抽!$A$2:$J$50,COLUMN(),0),0)</f>
        <v>资-B组</v>
      </c>
      <c r="D6" s="5" t="str">
        <f>IFERROR(VLOOKUP($A6,[1]资源现抽!$A$2:$J$50,COLUMN(),0),0)</f>
        <v>杨佳丽</v>
      </c>
      <c r="E6" s="5" t="str">
        <f>IFERROR(VLOOKUP($A6,[1]资源现抽!$A$2:$J$50,COLUMN(),0),0)</f>
        <v>V09</v>
      </c>
      <c r="F6" s="5" t="str">
        <f>IFERROR(VLOOKUP($A6,[1]资源现抽!$A$2:$J$50,COLUMN(),0),0)</f>
        <v>点舞</v>
      </c>
      <c r="G6" s="5" t="str">
        <f>IFERROR(VLOOKUP($A6,[1]资源现抽!$A$2:$J$50,COLUMN(),0),0)</f>
        <v>现金</v>
      </c>
      <c r="H6" s="5">
        <f>IFERROR(VLOOKUP($A6,[1]资源现抽!$A$2:$J$50,COLUMN(),0),0)</f>
        <v>1</v>
      </c>
      <c r="I6" s="5">
        <f>IFERROR(VLOOKUP($A6,[1]资源现抽!$A$2:$J$50,COLUMN(),0),0)</f>
        <v>200</v>
      </c>
      <c r="J6" s="5">
        <f>IFERROR(VLOOKUP($A6,[1]资源现抽!$A$2:$J$50,COLUMN(),0),0)</f>
        <v>100</v>
      </c>
      <c r="K6" s="5"/>
      <c r="L6" s="10"/>
    </row>
    <row r="7" spans="1:12" ht="25.5" customHeight="1" x14ac:dyDescent="0.35">
      <c r="A7" s="5">
        <v>4</v>
      </c>
      <c r="B7" s="5" t="str">
        <f>IFERROR(VLOOKUP($A7,[1]资源现抽!$A$2:$J$50,COLUMN(),0),0)</f>
        <v>2021-02-08</v>
      </c>
      <c r="C7" s="5" t="str">
        <f>IFERROR(VLOOKUP($A7,[1]资源现抽!$A$2:$J$50,COLUMN(),0),0)</f>
        <v>资-B组</v>
      </c>
      <c r="D7" s="5" t="str">
        <f>IFERROR(VLOOKUP($A7,[1]资源现抽!$A$2:$J$50,COLUMN(),0),0)</f>
        <v>杨贤</v>
      </c>
      <c r="E7" s="5" t="str">
        <f>IFERROR(VLOOKUP($A7,[1]资源现抽!$A$2:$J$50,COLUMN(),0),0)</f>
        <v>K22</v>
      </c>
      <c r="F7" s="5" t="str">
        <f>IFERROR(VLOOKUP($A7,[1]资源现抽!$A$2:$J$50,COLUMN(),0),0)</f>
        <v>点舞</v>
      </c>
      <c r="G7" s="5" t="str">
        <f>IFERROR(VLOOKUP($A7,[1]资源现抽!$A$2:$J$50,COLUMN(),0),0)</f>
        <v>现金</v>
      </c>
      <c r="H7" s="5">
        <f>IFERROR(VLOOKUP($A7,[1]资源现抽!$A$2:$J$50,COLUMN(),0),0)</f>
        <v>1</v>
      </c>
      <c r="I7" s="5">
        <f>IFERROR(VLOOKUP($A7,[1]资源现抽!$A$2:$J$50,COLUMN(),0),0)</f>
        <v>200</v>
      </c>
      <c r="J7" s="5">
        <f>IFERROR(VLOOKUP($A7,[1]资源现抽!$A$2:$J$50,COLUMN(),0),0)</f>
        <v>100</v>
      </c>
      <c r="K7" s="5"/>
      <c r="L7" s="10"/>
    </row>
    <row r="8" spans="1:12" ht="25.5" customHeight="1" x14ac:dyDescent="0.35">
      <c r="A8" s="5">
        <v>5</v>
      </c>
      <c r="B8" s="5" t="str">
        <f>IFERROR(VLOOKUP($A8,[1]资源现抽!$A$2:$J$50,COLUMN(),0),0)</f>
        <v>2021-02-08</v>
      </c>
      <c r="C8" s="5" t="str">
        <f>IFERROR(VLOOKUP($A8,[1]资源现抽!$A$2:$J$50,COLUMN(),0),0)</f>
        <v>资-B组</v>
      </c>
      <c r="D8" s="5" t="str">
        <f>IFERROR(VLOOKUP($A8,[1]资源现抽!$A$2:$J$50,COLUMN(),0),0)</f>
        <v>杨贤</v>
      </c>
      <c r="E8" s="5" t="str">
        <f>IFERROR(VLOOKUP($A8,[1]资源现抽!$A$2:$J$50,COLUMN(),0),0)</f>
        <v>空降房1</v>
      </c>
      <c r="F8" s="5" t="str">
        <f>IFERROR(VLOOKUP($A8,[1]资源现抽!$A$2:$J$50,COLUMN(),0),0)</f>
        <v>点舞</v>
      </c>
      <c r="G8" s="5" t="str">
        <f>IFERROR(VLOOKUP($A8,[1]资源现抽!$A$2:$J$50,COLUMN(),0),0)</f>
        <v>现金</v>
      </c>
      <c r="H8" s="5">
        <f>IFERROR(VLOOKUP($A8,[1]资源现抽!$A$2:$J$50,COLUMN(),0),0)</f>
        <v>1</v>
      </c>
      <c r="I8" s="5">
        <f>IFERROR(VLOOKUP($A8,[1]资源现抽!$A$2:$J$50,COLUMN(),0),0)</f>
        <v>200</v>
      </c>
      <c r="J8" s="5">
        <f>IFERROR(VLOOKUP($A8,[1]资源现抽!$A$2:$J$50,COLUMN(),0),0)</f>
        <v>100</v>
      </c>
      <c r="K8" s="5"/>
      <c r="L8" s="10"/>
    </row>
    <row r="9" spans="1:12" ht="25.5" customHeight="1" x14ac:dyDescent="0.35">
      <c r="A9" s="5"/>
      <c r="B9" s="5"/>
      <c r="C9" s="5" t="s">
        <v>9</v>
      </c>
      <c r="D9" s="5"/>
      <c r="E9" s="5"/>
      <c r="F9" s="5"/>
      <c r="G9" s="5"/>
      <c r="H9" s="5"/>
      <c r="I9" s="5">
        <f ca="1">SUM(OFFSET($I$2,1,):OFFSET(I9,-1,))</f>
        <v>1200</v>
      </c>
      <c r="J9" s="5">
        <f ca="1">SUM(OFFSET($J$2,1,):OFFSET(J9,-1,))</f>
        <v>600</v>
      </c>
      <c r="K9" s="5"/>
      <c r="L9" s="5"/>
    </row>
    <row r="10" spans="1:12" ht="41.25" customHeight="1" x14ac:dyDescent="0.6">
      <c r="A10" s="14" t="s">
        <v>19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</sheetData>
  <mergeCells count="2">
    <mergeCell ref="A1:L1"/>
    <mergeCell ref="A10:L10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现抽提成报表</vt:lpstr>
      <vt:lpstr>管理现抽提报表 </vt:lpstr>
      <vt:lpstr>入客奖励报表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2021-01-26T06:47:08Z</cp:lastPrinted>
  <dcterms:created xsi:type="dcterms:W3CDTF">2021-01-03T06:24:09Z</dcterms:created>
  <dcterms:modified xsi:type="dcterms:W3CDTF">2021-02-09T06:08:49Z</dcterms:modified>
</cp:coreProperties>
</file>